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<sst xmlns="http://schemas.openxmlformats.org/spreadsheetml/2006/main" xmlns:r="http://schemas.openxmlformats.org/officeDocument/2006/relationships" count="550" uniqueCount="550">
  <si>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</si>
  <si>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</si>
  <si>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</si>
  <si>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</si>
  <si>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</si>
  <si>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</si>
  <si>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</si>
  <si>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</si>
  <si>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</si>
  <si>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</si>
  <si>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</si>
  <si>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</si>
  <si>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</si>
  <si>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</si>
  <si>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</si>
  <si>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</si>
  <si>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</si>
  <si>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</si>
  <si>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</si>
  <si>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</si>
  <si>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</si>
  <si>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</si>
  <si>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</si>
  <si>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</si>
  <si>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</si>
  <si>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</si>
  <si>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</si>
  <si>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</si>
  <si>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</si>
  <si>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</si>
  <si>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</si>
  <si>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</si>
  <si>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</si>
  <si>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</si>
  <si>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</si>
  <si>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1"/>
  </si>
  <si>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</si>
  <si>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</si>
  <si>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</si>
  <si>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連結実質赤字額</t>
    <rPh sb="0" eb="2">
      <t>レンケツ</t>
    </rPh>
    <rPh sb="2" eb="4">
      <t>ジッシツ</t>
    </rPh>
    <rPh sb="4" eb="7">
      <t>アカジガク</t>
    </rPh>
    <phoneticPr fontId="6"/>
  </si>
  <si>
    <t>保険給付費</t>
  </si>
  <si>
    <t>黒字額</t>
    <rPh sb="0" eb="2">
      <t>クロジ</t>
    </rPh>
    <rPh sb="2" eb="3">
      <t>ガク</t>
    </rPh>
    <phoneticPr fontId="1"/>
  </si>
  <si>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</si>
  <si>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</si>
  <si>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</si>
  <si>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</si>
  <si>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</si>
  <si>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</si>
  <si>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</si>
  <si>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</si>
  <si>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</si>
  <si>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</si>
  <si>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</si>
  <si>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</si>
  <si>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</si>
  <si>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</si>
  <si>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</si>
  <si>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</si>
  <si>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</si>
  <si>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</si>
  <si>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</si>
  <si>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</si>
  <si>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</si>
  <si>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</si>
  <si>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</si>
  <si>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</si>
  <si>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</si>
  <si>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</si>
  <si>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</si>
  <si>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</si>
  <si>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</si>
  <si>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</si>
  <si>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</si>
  <si>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</si>
  <si>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</si>
  <si>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</si>
  <si>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</si>
  <si>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</si>
  <si>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</si>
  <si>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</si>
  <si>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</si>
  <si>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</si>
  <si>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</si>
  <si>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</si>
  <si>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</si>
  <si>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</si>
  <si>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</si>
  <si>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1"/>
  </si>
  <si>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</si>
  <si>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7"/>
  </si>
  <si>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</si>
  <si>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</si>
  <si>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</si>
  <si>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</si>
  <si>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</si>
  <si>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</si>
  <si>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</si>
  <si>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</si>
  <si>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</si>
  <si>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</si>
  <si>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</si>
  <si>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1"/>
  </si>
  <si>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</si>
  <si>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</si>
  <si>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</si>
  <si>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</si>
  <si>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</si>
  <si>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</si>
  <si>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</si>
  <si>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</si>
  <si>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</si>
  <si>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</si>
  <si>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</si>
  <si>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</si>
  <si>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</si>
  <si>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</si>
  <si>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</si>
  <si>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</si>
  <si>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愛のふるさと福祉基金</t>
    <rPh sb="0" eb="1">
      <t>アイ</t>
    </rPh>
    <rPh sb="6" eb="8">
      <t>フクシ</t>
    </rPh>
    <rPh sb="8" eb="10">
      <t>キキン</t>
    </rPh>
    <phoneticPr fontId="6"/>
  </si>
  <si>
    <t>総括表（市町村）</t>
    <rPh sb="0" eb="2">
      <t>ソウカツ</t>
    </rPh>
    <rPh sb="2" eb="3">
      <t>ヒョウ</t>
    </rPh>
    <rPh sb="4" eb="7">
      <t>シチョウソン</t>
    </rPh>
    <phoneticPr fontId="6"/>
  </si>
  <si>
    <t>都道府県名</t>
  </si>
  <si>
    <t>宮崎県</t>
  </si>
  <si>
    <t>内訳</t>
    <rPh sb="0" eb="2">
      <t>ウチワケ</t>
    </rPh>
    <phoneticPr fontId="37"/>
  </si>
  <si>
    <t>市町村類型</t>
  </si>
  <si>
    <t>Ⅰ－１</t>
  </si>
  <si>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</si>
  <si>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</si>
  <si>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</si>
  <si>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</si>
  <si>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</si>
  <si>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</si>
  <si>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</si>
  <si>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</si>
  <si>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</si>
  <si>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</si>
  <si>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</si>
  <si>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</si>
  <si>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</si>
  <si>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</si>
  <si>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</si>
  <si>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</si>
  <si>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グリーンシティこばやし</t>
  </si>
  <si>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</si>
  <si>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</si>
  <si>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</si>
  <si>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小林市</t>
  </si>
  <si>
    <t>(Ｂ)</t>
  </si>
  <si>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</si>
  <si>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</si>
  <si>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</si>
  <si>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</si>
  <si>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</si>
  <si>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</si>
  <si>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</si>
  <si>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宮崎県市町村総合事務組合　一般会計</t>
    <rPh sb="0" eb="3">
      <t>ミヤザキケン</t>
    </rPh>
    <rPh sb="3" eb="6">
      <t>シチョウソン</t>
    </rPh>
    <rPh sb="6" eb="8">
      <t>ソウゴウ</t>
    </rPh>
    <rPh sb="8" eb="10">
      <t>ジム</t>
    </rPh>
    <rPh sb="10" eb="12">
      <t>クミアイ</t>
    </rPh>
    <rPh sb="13" eb="15">
      <t>イッパン</t>
    </rPh>
    <rPh sb="15" eb="17">
      <t>カイケイ</t>
    </rPh>
    <phoneticPr fontId="40"/>
  </si>
  <si>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</si>
  <si>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</si>
  <si>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</si>
  <si>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</si>
  <si>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</si>
  <si>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</si>
  <si>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</si>
  <si>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</si>
  <si>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</si>
  <si>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</si>
  <si>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実質収支</t>
  </si>
  <si>
    <t>-2.4</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</si>
  <si>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</si>
  <si>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</si>
  <si>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</si>
  <si>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</si>
  <si>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</si>
  <si>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</si>
  <si>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</si>
  <si>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</si>
  <si>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</si>
  <si>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1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</si>
  <si>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</si>
  <si>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</si>
  <si>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</si>
  <si>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</si>
  <si>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</si>
  <si>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</si>
  <si>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t>
  </si>
  <si>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</si>
  <si>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</si>
  <si>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22"/>
  </si>
  <si>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</si>
  <si>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</si>
  <si>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</si>
  <si>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</si>
  <si>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-5.5</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</si>
  <si>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</si>
  <si>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山振</t>
    <rPh sb="0" eb="1">
      <t>ヤマ</t>
    </rPh>
    <rPh sb="1" eb="2">
      <t>フ</t>
    </rPh>
    <phoneticPr fontId="6"/>
  </si>
  <si>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</si>
  <si>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</si>
  <si>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</si>
  <si>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</si>
  <si>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</si>
  <si>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</si>
  <si>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</si>
  <si>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</si>
  <si>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7"/>
  </si>
  <si>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</si>
  <si>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</si>
  <si>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</si>
  <si>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</si>
  <si>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</si>
  <si>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</si>
  <si>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</si>
  <si>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</si>
  <si>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</si>
  <si>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7"/>
  </si>
  <si>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</si>
  <si>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</si>
  <si>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</si>
  <si>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</si>
  <si>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</si>
  <si>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</si>
  <si>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</si>
  <si>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</si>
  <si>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</si>
  <si>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</si>
  <si>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</si>
  <si>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40"/>
  </si>
  <si>
    <t>基準財政収入額</t>
  </si>
  <si>
    <t>一部事務組合等名</t>
    <rPh sb="0" eb="2">
      <t>イチブ</t>
    </rPh>
    <rPh sb="2" eb="4">
      <t>ジム</t>
    </rPh>
    <rPh sb="4" eb="6">
      <t>クミアイ</t>
    </rPh>
    <rPh sb="6" eb="7">
      <t>トウ</t>
    </rPh>
    <rPh sb="7" eb="8">
      <t>メイ</t>
    </rPh>
    <phoneticPr fontId="37"/>
  </si>
  <si>
    <r>
      <t>資金不足比率 (※</t>
    </r>
    <r>
      <rPr>
        <sz val="9"/>
        <color indexed="8"/>
        <rFont val="ＭＳ ゴシック"/>
      </rPr>
      <t>4)</t>
    </r>
  </si>
  <si>
    <t>　前年度繰上充用金</t>
  </si>
  <si>
    <t>-2.0</t>
  </si>
  <si>
    <t>基準財政需要額</t>
  </si>
  <si>
    <t>うち日本人(％)</t>
  </si>
  <si>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</si>
  <si>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</si>
  <si>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</si>
  <si>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</si>
  <si>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</si>
  <si>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</si>
  <si>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</si>
  <si>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</si>
  <si>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</si>
  <si>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1人あたり平均
給料月額(百円)</t>
    <rPh sb="1" eb="2">
      <t>リ</t>
    </rPh>
    <rPh sb="5" eb="7">
      <t>ヘイキン</t>
    </rPh>
    <rPh sb="8" eb="10">
      <t>キュウリョウ</t>
    </rPh>
    <rPh sb="10" eb="11">
      <t>ツキ</t>
    </rPh>
    <rPh sb="11" eb="12">
      <t>ガク</t>
    </rPh>
    <rPh sb="13" eb="15">
      <t>ヒャクエン</t>
    </rPh>
    <phoneticPr fontId="6"/>
  </si>
  <si>
    <t>公共施設整備基金</t>
    <rPh sb="0" eb="2">
      <t>コウキョウ</t>
    </rPh>
    <rPh sb="2" eb="4">
      <t>シセツ</t>
    </rPh>
    <rPh sb="4" eb="6">
      <t>セイビ</t>
    </rPh>
    <rPh sb="6" eb="8">
      <t>キキン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</si>
  <si>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</si>
  <si>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</si>
  <si>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</si>
  <si>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</si>
  <si>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</si>
  <si>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</si>
  <si>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</si>
  <si>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</si>
  <si>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</si>
  <si>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</si>
  <si>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</si>
  <si>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</si>
  <si>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</si>
  <si>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</si>
  <si>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</si>
  <si>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</si>
  <si>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</si>
  <si>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</si>
  <si>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</si>
  <si>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</si>
  <si>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</si>
  <si>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</si>
  <si>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</si>
  <si>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土地開発基金現在高</t>
    <rPh sb="0" eb="2">
      <t>トチ</t>
    </rPh>
    <rPh sb="2" eb="4">
      <t>カイハツ</t>
    </rPh>
    <rPh sb="4" eb="6">
      <t>キキン</t>
    </rPh>
    <rPh sb="6" eb="8">
      <t>ゲンザイ</t>
    </rPh>
    <rPh sb="8" eb="9">
      <t>タカ</t>
    </rPh>
    <phoneticPr fontId="40"/>
  </si>
  <si>
    <t>実質公債費比率</t>
  </si>
  <si>
    <t>ゴルフ場利用税交付金</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</si>
  <si>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</si>
  <si>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</si>
  <si>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</si>
  <si>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</si>
  <si>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</si>
  <si>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</si>
  <si>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</si>
  <si>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</si>
  <si>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</si>
  <si>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</si>
  <si>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</si>
  <si>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</si>
  <si>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</si>
  <si>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小林まちづくり</t>
    <rPh sb="0" eb="2">
      <t>コバヤシ</t>
    </rPh>
    <phoneticPr fontId="40"/>
  </si>
  <si>
    <t>会計名</t>
  </si>
  <si>
    <t>小林市病院事業会計</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</si>
  <si>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</si>
  <si>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</si>
  <si>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</si>
  <si>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</si>
  <si>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</si>
  <si>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7"/>
  </si>
  <si>
    <t>利子補給に係るもの</t>
  </si>
  <si>
    <r>
      <t>(※</t>
    </r>
    <r>
      <rPr>
        <sz val="9"/>
        <color indexed="8"/>
        <rFont val="ＭＳ ゴシック"/>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</si>
  <si>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</si>
  <si>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</si>
  <si>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</si>
  <si>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</si>
  <si>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</si>
  <si>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</si>
  <si>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</si>
  <si>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</si>
  <si>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</si>
  <si>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</si>
  <si>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</si>
  <si>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</si>
  <si>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</si>
  <si>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※8：職員の状況については、調査対象年度の地方公務員給与実態調査に基づいている。</t>
  </si>
  <si>
    <t>軽油引取税交付金</t>
  </si>
  <si>
    <t>宮崎県小林市</t>
  </si>
  <si>
    <t>　　固定資産税</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</si>
  <si>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</si>
  <si>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</si>
  <si>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</si>
  <si>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</si>
  <si>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</si>
  <si>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</si>
  <si>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</si>
  <si>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</si>
  <si>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</si>
  <si>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</si>
  <si>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</si>
  <si>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</si>
  <si>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</si>
  <si>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2"/>
  </si>
  <si>
    <t>　　市町村民税</t>
  </si>
  <si>
    <t>(注釈)</t>
    <rPh sb="1" eb="2">
      <t>チュウ</t>
    </rPh>
    <rPh sb="2" eb="3">
      <t>シャク</t>
    </rPh>
    <phoneticPr fontId="6"/>
  </si>
  <si>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</si>
  <si>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</si>
  <si>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</si>
  <si>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</si>
  <si>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</si>
  <si>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</si>
  <si>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</si>
  <si>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</si>
  <si>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</si>
  <si>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　　　法人均等割</t>
  </si>
  <si>
    <t>過疎地域振興基金</t>
    <rPh sb="0" eb="2">
      <t>カソ</t>
    </rPh>
    <rPh sb="2" eb="4">
      <t>チイキ</t>
    </rPh>
    <rPh sb="4" eb="6">
      <t>シンコウ</t>
    </rPh>
    <rPh sb="6" eb="8">
      <t>キキン</t>
    </rPh>
    <phoneticPr fontId="6"/>
  </si>
  <si>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</si>
  <si>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</si>
  <si>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</si>
  <si>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</si>
  <si>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</si>
  <si>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</si>
  <si>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地方独立行政法人に係る将来負担額</t>
  </si>
  <si>
    <t>農林水産業費</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</si>
  <si>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</si>
  <si>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</si>
  <si>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</si>
  <si>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</si>
  <si>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</si>
  <si>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</si>
  <si>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</si>
  <si>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</si>
  <si>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</si>
  <si>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</si>
  <si>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</si>
  <si>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</si>
  <si>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</si>
  <si>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</si>
  <si>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</si>
  <si>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</si>
  <si>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小林市下水道事業会計</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</si>
  <si>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</si>
  <si>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</si>
  <si>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</si>
  <si>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</si>
  <si>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</si>
  <si>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</si>
  <si>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</si>
  <si>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</si>
  <si>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</si>
  <si>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</si>
  <si>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小林市水道事業会計</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</si>
  <si>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</si>
  <si>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</si>
  <si>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</si>
  <si>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</si>
  <si>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</si>
  <si>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</si>
  <si>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</si>
  <si>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</si>
  <si>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</si>
  <si>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西諸地域介護認定審査事業特別会計</t>
  </si>
  <si>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</si>
  <si>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</si>
  <si>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</si>
  <si>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</si>
  <si>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</si>
  <si>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</si>
  <si>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</si>
  <si>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</si>
  <si>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</si>
  <si>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</si>
  <si>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</si>
  <si>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</si>
  <si>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</si>
  <si>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</si>
  <si>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</si>
  <si>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</si>
  <si>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</si>
  <si>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</si>
  <si>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令和6年度</t>
    <rPh sb="0" eb="2">
      <t>レイワ</t>
    </rPh>
    <rPh sb="3" eb="5">
      <t>ネンド</t>
    </rPh>
    <phoneticPr fontId="6"/>
  </si>
  <si>
    <t>国庫支出金</t>
  </si>
  <si>
    <t>小林市国民健康保険事業特別会計</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</si>
  <si>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</si>
  <si>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</si>
  <si>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</si>
  <si>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</si>
  <si>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</si>
  <si>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</si>
  <si>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</si>
  <si>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</si>
  <si>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40"/>
  </si>
  <si>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</si>
  <si>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</si>
  <si>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</si>
  <si>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</si>
  <si>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</si>
  <si>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</si>
  <si>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病院</t>
  </si>
  <si>
    <t>総収益
（歳入）</t>
  </si>
  <si>
    <t>令和4年度</t>
    <rPh sb="0" eb="2">
      <t>レイワ</t>
    </rPh>
    <rPh sb="3" eb="5">
      <t>ネンド</t>
    </rPh>
    <phoneticPr fontId="6"/>
  </si>
  <si>
    <t>実質公債費比率</t>
    <rPh sb="0" eb="2">
      <t>ジッシツ</t>
    </rPh>
    <rPh sb="2" eb="5">
      <t>コウサイヒ</t>
    </rPh>
    <rPh sb="5" eb="7">
      <t>ヒリツ</t>
    </rPh>
    <phoneticPr fontId="39"/>
  </si>
  <si>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</si>
  <si>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</si>
  <si>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1"/>
  </si>
  <si>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</si>
  <si>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</si>
  <si>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</si>
  <si>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工業用水道</t>
  </si>
  <si>
    <t>公社・
三セク等</t>
    <rPh sb="0" eb="2">
      <t>コウシャ</t>
    </rPh>
    <rPh sb="4" eb="5">
      <t>サン</t>
    </rPh>
    <rPh sb="7" eb="8">
      <t>トウ</t>
    </rPh>
    <phoneticPr fontId="6"/>
  </si>
  <si>
    <t>増減率(%)(B)</t>
    <rPh sb="0" eb="3">
      <t>ゾウゲンリツ</t>
    </rPh>
    <phoneticPr fontId="6"/>
  </si>
  <si>
    <t>保険税(料)収入額</t>
  </si>
  <si>
    <t>　投資・出資金・貸付金</t>
  </si>
  <si>
    <t>小林市物品購入特別会計</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</si>
  <si>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</si>
  <si>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</si>
  <si>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</si>
  <si>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</si>
  <si>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</si>
  <si>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</si>
  <si>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</si>
  <si>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</si>
  <si>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</si>
  <si>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</si>
  <si>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</si>
  <si>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</si>
  <si>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</si>
  <si>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</si>
  <si>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</si>
  <si>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</si>
  <si>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</si>
  <si>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</si>
  <si>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</si>
  <si>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</si>
  <si>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会計名</t>
    <rPh sb="0" eb="2">
      <t>カイケイ</t>
    </rPh>
    <rPh sb="2" eb="3">
      <t>メイ</t>
    </rPh>
    <phoneticPr fontId="37"/>
  </si>
  <si>
    <t>令和6年度</t>
    <rPh sb="0" eb="2">
      <t>レイワ</t>
    </rPh>
    <rPh sb="3" eb="5">
      <t>ネンド</t>
    </rPh>
    <phoneticPr fontId="39"/>
  </si>
  <si>
    <t>他会計等
からの
繰入金</t>
    <rPh sb="9" eb="11">
      <t>クリイレ</t>
    </rPh>
    <rPh sb="11" eb="12">
      <t>キン</t>
    </rPh>
    <phoneticPr fontId="37"/>
  </si>
  <si>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</si>
  <si>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</si>
  <si>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</si>
  <si>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</si>
  <si>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</si>
  <si>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7"/>
  </si>
  <si>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</si>
  <si>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</si>
  <si>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</si>
  <si>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</si>
  <si>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</si>
  <si>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</si>
  <si>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</si>
  <si>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</si>
  <si>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</si>
  <si>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左のうち
一般会計等
繰入見込額</t>
  </si>
  <si>
    <t>小林市介護保険事業特別会計</t>
  </si>
  <si>
    <t>小林市後期高齢者医療事業特別会計</t>
  </si>
  <si>
    <t>小林市農業集落排水事業会計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</si>
  <si>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</si>
  <si>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</si>
  <si>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</si>
  <si>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</si>
  <si>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</si>
  <si>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</si>
  <si>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</si>
  <si>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</si>
  <si>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7"/>
  </si>
  <si>
    <t>準元利償還金</t>
    <rPh sb="0" eb="1">
      <t>ジュン</t>
    </rPh>
    <rPh sb="1" eb="3">
      <t>ガンリ</t>
    </rPh>
    <rPh sb="3" eb="6">
      <t>ショウカンキン</t>
    </rPh>
    <phoneticPr fontId="37"/>
  </si>
  <si>
    <t>　将来負担比率、実質公債費比率のいずれも類似団体平均値を上回る状態が続いており、特に将来負担比率は類似団体平均を大きく上回っているが、これは平成27年度から平成29年度にかけて実施した新庁舎建設事業に当たり、約30億円の地方債を発行したことが大きな要因である。当該事業については、令和3年度から元金償還を開始しているため、地方債残高の減少に伴い、将来負担比率も減少するものと想定される。また、実質公債費比率については、既発債の元利償還金が令和4年度にピークを迎えたことから、今後は減少していく見通しであるため、普通交付税等の依存財源にも左右されるが、今後はおおむね横ばい又は微減の方向で推移するものと想定される。
　今後も、新規地方債の発行の抑制により、計画的に地方債の残高及び元利償還金を圧縮し、両指標の改善を図る必要がある。</t>
    <rPh sb="260" eb="261">
      <t>トウ</t>
    </rPh>
    <phoneticPr fontId="34"/>
  </si>
  <si>
    <t>令和5年度</t>
    <rPh sb="0" eb="2">
      <t>レイワ</t>
    </rPh>
    <rPh sb="3" eb="5">
      <t>ネンド</t>
    </rPh>
    <phoneticPr fontId="6"/>
  </si>
  <si>
    <t>分母比</t>
    <rPh sb="0" eb="2">
      <t>ブンボ</t>
    </rPh>
    <rPh sb="2" eb="3">
      <t>ヒ</t>
    </rPh>
    <phoneticPr fontId="6"/>
  </si>
  <si>
    <t>PFI事業に係るもの</t>
    <rPh sb="3" eb="5">
      <t>ジギョウ</t>
    </rPh>
    <rPh sb="6" eb="7">
      <t>カカ</t>
    </rPh>
    <phoneticPr fontId="37"/>
  </si>
  <si>
    <t xml:space="preserve">債務負担行為に基づく支出予定額 </t>
    <rPh sb="0" eb="2">
      <t>サイム</t>
    </rPh>
    <rPh sb="2" eb="4">
      <t>フタン</t>
    </rPh>
    <rPh sb="4" eb="6">
      <t>コウイ</t>
    </rPh>
    <rPh sb="7" eb="8">
      <t>モト</t>
    </rPh>
    <rPh sb="10" eb="12">
      <t>シシュツ</t>
    </rPh>
    <rPh sb="12" eb="15">
      <t>ヨテイガク</t>
    </rPh>
    <phoneticPr fontId="37"/>
  </si>
  <si>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</si>
  <si>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</si>
  <si>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</si>
  <si>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</si>
  <si>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</si>
  <si>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</si>
  <si>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</si>
  <si>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</si>
  <si>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</si>
  <si>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</si>
  <si>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</si>
  <si>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</si>
  <si>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地域振興基金</t>
    <rPh sb="0" eb="2">
      <t>チイキ</t>
    </rPh>
    <rPh sb="2" eb="4">
      <t>シンコウ</t>
    </rPh>
    <rPh sb="4" eb="6">
      <t>キキン</t>
    </rPh>
    <phoneticPr fontId="6"/>
  </si>
  <si>
    <t xml:space="preserve">充当可能特定歳入 </t>
    <rPh sb="0" eb="2">
      <t>ジュウトウ</t>
    </rPh>
    <rPh sb="2" eb="4">
      <t>カノウ</t>
    </rPh>
    <rPh sb="4" eb="6">
      <t>トクテイ</t>
    </rPh>
    <rPh sb="6" eb="8">
      <t>サイニュウ</t>
    </rPh>
    <phoneticPr fontId="37"/>
  </si>
  <si>
    <t xml:space="preserve">基準財政需要額算入見込額 </t>
    <rPh sb="0" eb="2">
      <t>キジュン</t>
    </rPh>
    <rPh sb="2" eb="4">
      <t>ザイセイ</t>
    </rPh>
    <rPh sb="4" eb="7">
      <t>ジュヨウガク</t>
    </rPh>
    <rPh sb="7" eb="9">
      <t>サンニュウ</t>
    </rPh>
    <rPh sb="9" eb="12">
      <t>ミコミガク</t>
    </rPh>
    <phoneticPr fontId="37"/>
  </si>
  <si>
    <t>(Ｆ)</t>
  </si>
  <si>
    <t>特定財源の額</t>
    <rPh sb="0" eb="2">
      <t>トクテイ</t>
    </rPh>
    <rPh sb="2" eb="4">
      <t>ザイゲン</t>
    </rPh>
    <rPh sb="5" eb="6">
      <t>ガク</t>
    </rPh>
    <phoneticPr fontId="6"/>
  </si>
  <si>
    <t>実質赤字比率</t>
    <rPh sb="0" eb="2">
      <t>ジッシツ</t>
    </rPh>
    <rPh sb="2" eb="4">
      <t>アカジ</t>
    </rPh>
    <rPh sb="4" eb="6">
      <t>ヒリツ</t>
    </rPh>
    <phoneticPr fontId="39"/>
  </si>
  <si>
    <t>類似団体内平均値</t>
  </si>
  <si>
    <t>(Ｃ)－(Ｄ)</t>
  </si>
  <si>
    <t>将来負担比率</t>
    <rPh sb="0" eb="2">
      <t>ショウライ</t>
    </rPh>
    <rPh sb="2" eb="4">
      <t>フタン</t>
    </rPh>
    <rPh sb="4" eb="6">
      <t>ヒリツ</t>
    </rPh>
    <phoneticPr fontId="39"/>
  </si>
  <si>
    <t>(単年度)</t>
    <rPh sb="1" eb="4">
      <t>タンネンド</t>
    </rPh>
    <phoneticPr fontId="6"/>
  </si>
  <si>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</si>
  <si>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</si>
  <si>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</si>
  <si>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</si>
  <si>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</si>
  <si>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</si>
  <si>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</si>
  <si>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</si>
  <si>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</si>
  <si>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</si>
  <si>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</si>
  <si>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満期一括償還地方債の一年当たりの元金償還金に相当するもの
（年度割相当額）</t>
  </si>
  <si>
    <t>公営企業に要する経費の財源とする地方債の償還の財源に
充てたと認められる繰入金</t>
  </si>
  <si>
    <t>ハーメックのじり</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</si>
  <si>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</si>
  <si>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</si>
  <si>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</si>
  <si>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</si>
  <si>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</si>
  <si>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</si>
  <si>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</si>
  <si>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</si>
  <si>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3.22</t>
  </si>
  <si>
    <t>のじりアグリサービス</t>
  </si>
  <si>
    <t>のじり農産加工センター</t>
    <rPh sb="3" eb="5">
      <t>ノウサン</t>
    </rPh>
    <rPh sb="5" eb="7">
      <t>カコウ</t>
    </rPh>
    <phoneticPr fontId="40"/>
  </si>
  <si>
    <t>西諸広域行政事務組合　一般会計</t>
    <rPh sb="0" eb="2">
      <t>ニシモロ</t>
    </rPh>
    <rPh sb="2" eb="4">
      <t>コウイキ</t>
    </rPh>
    <rPh sb="4" eb="6">
      <t>ギョウセイ</t>
    </rPh>
    <rPh sb="6" eb="8">
      <t>ジム</t>
    </rPh>
    <rPh sb="8" eb="10">
      <t>クミアイ</t>
    </rPh>
    <rPh sb="11" eb="13">
      <t>イッパン</t>
    </rPh>
    <rPh sb="13" eb="15">
      <t>カイケイ</t>
    </rPh>
    <phoneticPr fontId="40"/>
  </si>
  <si>
    <t>宮崎県後期高齢者医療広域連合　一般会計</t>
    <rPh sb="0" eb="3">
      <t>ミヤザキケン</t>
    </rPh>
    <rPh sb="3" eb="5">
      <t>コウキ</t>
    </rPh>
    <rPh sb="5" eb="8">
      <t>コウレイシャ</t>
    </rPh>
    <rPh sb="8" eb="10">
      <t>イリョウ</t>
    </rPh>
    <rPh sb="10" eb="12">
      <t>コウイキ</t>
    </rPh>
    <rPh sb="12" eb="14">
      <t>レンゴウ</t>
    </rPh>
    <rPh sb="15" eb="17">
      <t>イッパン</t>
    </rPh>
    <rPh sb="17" eb="19">
      <t>カイケイ</t>
    </rPh>
    <phoneticPr fontId="40"/>
  </si>
  <si>
    <t>宮崎県後期高齢者医療広域連合　後期高齢者医療特別会計</t>
    <rPh sb="0" eb="3">
      <t>ミヤザキケン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40"/>
  </si>
  <si>
    <t>未来まち創生基金</t>
    <rPh sb="0" eb="2">
      <t>ミライ</t>
    </rPh>
    <rPh sb="4" eb="6">
      <t>ソウセイ</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</si>
  <si>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</si>
  <si>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</si>
  <si>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分析欄</t>
    <rPh sb="0" eb="2">
      <t>ブンセキ</t>
    </rPh>
    <rPh sb="2" eb="3">
      <t>ラン</t>
    </rPh>
    <phoneticPr fontId="34"/>
  </si>
  <si>
    <t>　本市の将来負担比率は、令和2年度の106.6％から令和6年度には56.7％まで低下し、この5年間で着実な改善を進めてきた。これは、一般会計等に係る地方債現在高（29,805百万円→25,049百万円）及び公営企業債等繰入見込額（8,200百万円→6,304百万円）の縮減により、将来負担比率の分子が12,883百万円から7,146百万円へ大きく減少したことによる。一方、有形固定資産減価償却率は同期間に72.7％から75.0％へと緩やかに上昇し続け、将来負担の軽減が進む一方で施設の老朽化には歯止めがかかっていない。両指標とも類似団体平均（令和6年度でそれぞれ10.5％、65.7％）を大きく上回り、本市は将来負担・老朽化の両面で厳しい状況にある。老朽化施設の更新が本格化すれば将来負担が再び増加するおそれもあり、施設の総量抑制・長寿命化と両立した計画的な財政運営を継続する必要がある。</t>
  </si>
  <si>
    <t>(　参考　）</t>
    <rPh sb="2" eb="4">
      <t>サンコウ</t>
    </rPh>
    <phoneticPr fontId="34"/>
  </si>
  <si>
    <t>当該団体値</t>
    <rPh sb="0" eb="2">
      <t>トウガイ</t>
    </rPh>
    <rPh sb="2" eb="4">
      <t>ダンタイ</t>
    </rPh>
    <rPh sb="4" eb="5">
      <t>アタイ</t>
    </rPh>
    <phoneticPr fontId="34"/>
  </si>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</sst>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68350</c:v>
                </c:pt>
                <c:pt idx="1">
                  <c:v>69805</c:v>
                </c:pt>
                <c:pt idx="2">
                  <c:v>53168</c:v>
                </c:pt>
                <c:pt idx="3">
                  <c:v>93400</c:v>
                </c:pt>
                <c:pt idx="4">
                  <c:v>80635</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6320028961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3.07</c:v>
                </c:pt>
                <c:pt idx="1">
                  <c:v>6.25</c:v>
                </c:pt>
                <c:pt idx="2">
                  <c:v>2.52</c:v>
                </c:pt>
                <c:pt idx="3">
                  <c:v>1.84</c:v>
                </c:pt>
                <c:pt idx="4">
                  <c:v>3.61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7.4</c:v>
                </c:pt>
                <c:pt idx="1">
                  <c:v>8.73</c:v>
                </c:pt>
                <c:pt idx="2">
                  <c:v>9.76</c:v>
                </c:pt>
                <c:pt idx="3">
                  <c:v>12.68</c:v>
                </c:pt>
                <c:pt idx="4">
                  <c:v>12.55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1.46</c:v>
                </c:pt>
                <c:pt idx="1">
                  <c:v>4.59</c:v>
                </c:pt>
                <c:pt idx="2">
                  <c:v>-3.22</c:v>
                </c:pt>
                <c:pt idx="3">
                  <c:v>2.3199999999999998</c:v>
                </c:pt>
                <c:pt idx="4">
                  <c:v>1.84</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0.15</c:v>
                </c:pt>
                <c:pt idx="4">
                  <c:v>#N/A</c:v>
                </c:pt>
                <c:pt idx="5">
                  <c:v>0.18</c:v>
                </c:pt>
                <c:pt idx="6">
                  <c:v>#N/A</c:v>
                </c:pt>
                <c:pt idx="7">
                  <c:v>0.21</c:v>
                </c:pt>
                <c:pt idx="8">
                  <c:v>#N/A</c:v>
                </c:pt>
                <c:pt idx="9">
                  <c:v>1.e-002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小林市後期高齢者医療事業特別会計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1.e-002</c:v>
                </c:pt>
                <c:pt idx="2">
                  <c:v>#N/A</c:v>
                </c:pt>
                <c:pt idx="3">
                  <c:v>1.e-002</c:v>
                </c:pt>
                <c:pt idx="4">
                  <c:v>#N/A</c:v>
                </c:pt>
                <c:pt idx="5">
                  <c:v>2.e-002</c:v>
                </c:pt>
                <c:pt idx="6">
                  <c:v>#N/A</c:v>
                </c:pt>
                <c:pt idx="7">
                  <c:v>1.e-002</c:v>
                </c:pt>
                <c:pt idx="8">
                  <c:v>#N/A</c:v>
                </c:pt>
                <c:pt idx="9">
                  <c:v>2.e-002</c:v>
                </c:pt>
              </c:numCache>
            </c:numRef>
          </c:val>
        </c:ser>
        <c:ser>
          <c:idx val="3"/>
          <c:order val="3"/>
          <c:tx>
            <c:strRef>
              <c:f>データシート!$A$30</c:f>
              <c:strCache>
                <c:ptCount val="1"/>
                <c:pt idx="0">
                  <c:v>小林市介護保険事業特別会計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1.25</c:v>
                </c:pt>
                <c:pt idx="2">
                  <c:v>#N/A</c:v>
                </c:pt>
                <c:pt idx="3">
                  <c:v>1.03</c:v>
                </c:pt>
                <c:pt idx="4">
                  <c:v>#N/A</c:v>
                </c:pt>
                <c:pt idx="5">
                  <c:v>1.44</c:v>
                </c:pt>
                <c:pt idx="6">
                  <c:v>#N/A</c:v>
                </c:pt>
                <c:pt idx="7">
                  <c:v>1.22</c:v>
                </c:pt>
                <c:pt idx="8">
                  <c:v>#N/A</c:v>
                </c:pt>
                <c:pt idx="9">
                  <c:v>0.13</c:v>
                </c:pt>
              </c:numCache>
            </c:numRef>
          </c:val>
        </c:ser>
        <c:ser>
          <c:idx val="4"/>
          <c:order val="4"/>
          <c:tx>
            <c:strRef>
              <c:f>データシート!$A$31</c:f>
              <c:strCache>
                <c:ptCount val="1"/>
                <c:pt idx="0">
                  <c:v>小林市病院事業会計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2.37</c:v>
                </c:pt>
                <c:pt idx="2">
                  <c:v>#N/A</c:v>
                </c:pt>
                <c:pt idx="3">
                  <c:v>2.0099999999999998</c:v>
                </c:pt>
                <c:pt idx="4">
                  <c:v>#N/A</c:v>
                </c:pt>
                <c:pt idx="5">
                  <c:v>1.74</c:v>
                </c:pt>
                <c:pt idx="6">
                  <c:v>#N/A</c:v>
                </c:pt>
                <c:pt idx="7">
                  <c:v>0.89</c:v>
                </c:pt>
                <c:pt idx="8">
                  <c:v>#N/A</c:v>
                </c:pt>
                <c:pt idx="9">
                  <c:v>0.36</c:v>
                </c:pt>
              </c:numCache>
            </c:numRef>
          </c:val>
        </c:ser>
        <c:ser>
          <c:idx val="5"/>
          <c:order val="5"/>
          <c:tx>
            <c:strRef>
              <c:f>データシート!$A$32</c:f>
              <c:strCache>
                <c:ptCount val="1"/>
                <c:pt idx="0">
                  <c:v>小林市農業集落排水事業会計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0.37</c:v>
                </c:pt>
              </c:numCache>
            </c:numRef>
          </c:val>
        </c:ser>
        <c:ser>
          <c:idx val="6"/>
          <c:order val="6"/>
          <c:tx>
            <c:strRef>
              <c:f>データシート!$A$33</c:f>
              <c:strCache>
                <c:ptCount val="1"/>
                <c:pt idx="0">
                  <c:v>小林市国民健康保険事業特別会計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1.1499999999999999</c:v>
                </c:pt>
                <c:pt idx="4">
                  <c:v>#N/A</c:v>
                </c:pt>
                <c:pt idx="5">
                  <c:v>1.4</c:v>
                </c:pt>
                <c:pt idx="6">
                  <c:v>#N/A</c:v>
                </c:pt>
                <c:pt idx="7">
                  <c:v>0.34</c:v>
                </c:pt>
                <c:pt idx="8">
                  <c:v>#N/A</c:v>
                </c:pt>
                <c:pt idx="9">
                  <c:v>0.65</c:v>
                </c:pt>
              </c:numCache>
            </c:numRef>
          </c:val>
        </c:ser>
        <c:ser>
          <c:idx val="7"/>
          <c:order val="7"/>
          <c:tx>
            <c:strRef>
              <c:f>データシート!$A$34</c:f>
              <c:strCache>
                <c:ptCount val="1"/>
                <c:pt idx="0">
                  <c:v>小林市下水道事業会計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0.46</c:v>
                </c:pt>
                <c:pt idx="2">
                  <c:v>#N/A</c:v>
                </c:pt>
                <c:pt idx="3">
                  <c:v>0.79</c:v>
                </c:pt>
                <c:pt idx="4">
                  <c:v>#N/A</c:v>
                </c:pt>
                <c:pt idx="5">
                  <c:v>0.77</c:v>
                </c:pt>
                <c:pt idx="6">
                  <c:v>#N/A</c:v>
                </c:pt>
                <c:pt idx="7">
                  <c:v>0.84</c:v>
                </c:pt>
                <c:pt idx="8">
                  <c:v>#N/A</c:v>
                </c:pt>
                <c:pt idx="9">
                  <c:v>1.04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3.06</c:v>
                </c:pt>
                <c:pt idx="2">
                  <c:v>#N/A</c:v>
                </c:pt>
                <c:pt idx="3">
                  <c:v>6.25</c:v>
                </c:pt>
                <c:pt idx="4">
                  <c:v>#N/A</c:v>
                </c:pt>
                <c:pt idx="5">
                  <c:v>2.5099999999999998</c:v>
                </c:pt>
                <c:pt idx="6">
                  <c:v>#N/A</c:v>
                </c:pt>
                <c:pt idx="7">
                  <c:v>1.83</c:v>
                </c:pt>
                <c:pt idx="8">
                  <c:v>#N/A</c:v>
                </c:pt>
                <c:pt idx="9">
                  <c:v>3.61</c:v>
                </c:pt>
              </c:numCache>
            </c:numRef>
          </c:val>
        </c:ser>
        <c:ser>
          <c:idx val="9"/>
          <c:order val="9"/>
          <c:tx>
            <c:strRef>
              <c:f>データシート!$A$36</c:f>
              <c:strCache>
                <c:ptCount val="1"/>
                <c:pt idx="0">
                  <c:v>小林市水道事業会計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4.12</c:v>
                </c:pt>
                <c:pt idx="2">
                  <c:v>#N/A</c:v>
                </c:pt>
                <c:pt idx="3">
                  <c:v>3.91</c:v>
                </c:pt>
                <c:pt idx="4">
                  <c:v>#N/A</c:v>
                </c:pt>
                <c:pt idx="5">
                  <c:v>3.36</c:v>
                </c:pt>
                <c:pt idx="6">
                  <c:v>#N/A</c:v>
                </c:pt>
                <c:pt idx="7">
                  <c:v>3.79</c:v>
                </c:pt>
                <c:pt idx="8">
                  <c:v>#N/A</c:v>
                </c:pt>
                <c:pt idx="9">
                  <c:v>4.99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2757</c:v>
                </c:pt>
                <c:pt idx="5">
                  <c:v>2374</c:v>
                </c:pt>
                <c:pt idx="8">
                  <c:v>2300</c:v>
                </c:pt>
                <c:pt idx="11">
                  <c:v>2223</c:v>
                </c:pt>
                <c:pt idx="14">
                  <c:v>2158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5</c:v>
                </c:pt>
                <c:pt idx="6">
                  <c:v>5</c:v>
                </c:pt>
                <c:pt idx="9">
                  <c:v>8</c:v>
                </c:pt>
                <c:pt idx="12">
                  <c:v>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43</c:v>
                </c:pt>
                <c:pt idx="6">
                  <c:v>40</c:v>
                </c:pt>
                <c:pt idx="9">
                  <c:v>16</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618</c:v>
                </c:pt>
                <c:pt idx="3">
                  <c:v>621</c:v>
                </c:pt>
                <c:pt idx="6">
                  <c:v>612</c:v>
                </c:pt>
                <c:pt idx="9">
                  <c:v>612</c:v>
                </c:pt>
                <c:pt idx="12">
                  <c:v>583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3285</c:v>
                </c:pt>
                <c:pt idx="3">
                  <c:v>3269</c:v>
                </c:pt>
                <c:pt idx="6">
                  <c:v>3265</c:v>
                </c:pt>
                <c:pt idx="9">
                  <c:v>3153</c:v>
                </c:pt>
                <c:pt idx="12">
                  <c:v>3026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1198</c:v>
                </c:pt>
                <c:pt idx="2">
                  <c:v>#N/A</c:v>
                </c:pt>
                <c:pt idx="3">
                  <c:v>#N/A</c:v>
                </c:pt>
                <c:pt idx="4">
                  <c:v>1564</c:v>
                </c:pt>
                <c:pt idx="5">
                  <c:v>#N/A</c:v>
                </c:pt>
                <c:pt idx="6">
                  <c:v>#N/A</c:v>
                </c:pt>
                <c:pt idx="7">
                  <c:v>1622</c:v>
                </c:pt>
                <c:pt idx="8">
                  <c:v>#N/A</c:v>
                </c:pt>
                <c:pt idx="9">
                  <c:v>#N/A</c:v>
                </c:pt>
                <c:pt idx="10">
                  <c:v>1566</c:v>
                </c:pt>
                <c:pt idx="11">
                  <c:v>#N/A</c:v>
                </c:pt>
                <c:pt idx="12">
                  <c:v>#N/A</c:v>
                </c:pt>
                <c:pt idx="13">
                  <c:v>1453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22784</c:v>
                </c:pt>
                <c:pt idx="5">
                  <c:v>21758</c:v>
                </c:pt>
                <c:pt idx="8">
                  <c:v>20581</c:v>
                </c:pt>
                <c:pt idx="11">
                  <c:v>19728</c:v>
                </c:pt>
                <c:pt idx="14">
                  <c:v>19335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2095</c:v>
                </c:pt>
                <c:pt idx="5">
                  <c:v>1946</c:v>
                </c:pt>
                <c:pt idx="8">
                  <c:v>1717</c:v>
                </c:pt>
                <c:pt idx="11">
                  <c:v>1795</c:v>
                </c:pt>
                <c:pt idx="14">
                  <c:v>1984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3447</c:v>
                </c:pt>
                <c:pt idx="5">
                  <c:v>6205</c:v>
                </c:pt>
                <c:pt idx="8">
                  <c:v>6720</c:v>
                </c:pt>
                <c:pt idx="11">
                  <c:v>6251</c:v>
                </c:pt>
                <c:pt idx="14">
                  <c:v>6173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3106</c:v>
                </c:pt>
                <c:pt idx="3">
                  <c:v>3191</c:v>
                </c:pt>
                <c:pt idx="6">
                  <c:v>3198</c:v>
                </c:pt>
                <c:pt idx="9">
                  <c:v>3247</c:v>
                </c:pt>
                <c:pt idx="12">
                  <c:v>3285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99</c:v>
                </c:pt>
                <c:pt idx="3">
                  <c:v>56</c:v>
                </c:pt>
                <c:pt idx="6">
                  <c:v>16</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8200</c:v>
                </c:pt>
                <c:pt idx="3">
                  <c:v>7708</c:v>
                </c:pt>
                <c:pt idx="6">
                  <c:v>7073</c:v>
                </c:pt>
                <c:pt idx="9">
                  <c:v>7364</c:v>
                </c:pt>
                <c:pt idx="12">
                  <c:v>6304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29805</c:v>
                </c:pt>
                <c:pt idx="3">
                  <c:v>28675</c:v>
                </c:pt>
                <c:pt idx="6">
                  <c:v>26877</c:v>
                </c:pt>
                <c:pt idx="9">
                  <c:v>25861</c:v>
                </c:pt>
                <c:pt idx="12">
                  <c:v>25049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12883</c:v>
                </c:pt>
                <c:pt idx="2">
                  <c:v>#N/A</c:v>
                </c:pt>
                <c:pt idx="3">
                  <c:v>#N/A</c:v>
                </c:pt>
                <c:pt idx="4">
                  <c:v>9721</c:v>
                </c:pt>
                <c:pt idx="5">
                  <c:v>#N/A</c:v>
                </c:pt>
                <c:pt idx="6">
                  <c:v>#N/A</c:v>
                </c:pt>
                <c:pt idx="7">
                  <c:v>8146</c:v>
                </c:pt>
                <c:pt idx="8">
                  <c:v>#N/A</c:v>
                </c:pt>
                <c:pt idx="9">
                  <c:v>#N/A</c:v>
                </c:pt>
                <c:pt idx="10">
                  <c:v>8698</c:v>
                </c:pt>
                <c:pt idx="11">
                  <c:v>#N/A</c:v>
                </c:pt>
                <c:pt idx="12">
                  <c:v>#N/A</c:v>
                </c:pt>
                <c:pt idx="13">
                  <c:v>7146</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1393</c:v>
                </c:pt>
                <c:pt idx="1">
                  <c:v>1822</c:v>
                </c:pt>
                <c:pt idx="2">
                  <c:v>1828</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733</c:v>
                </c:pt>
                <c:pt idx="1">
                  <c:v>734</c:v>
                </c:pt>
                <c:pt idx="2">
                  <c:v>734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4962</c:v>
                </c:pt>
                <c:pt idx="1">
                  <c:v>5072</c:v>
                </c:pt>
                <c:pt idx="2">
                  <c:v>4990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{3AA86B87-C120-4464-892B-20475FD9AA6E}</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{55769F94-A3B6-44C7-BCE7-9A92076CE411}</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{94AF3171-C217-4C85-AA0C-53FC57C14536}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{1F406EAC-B745-477F-9CA7-CC810AB416A5}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{46302112-D0B9-40C7-B087-CCC443DDBC66}</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{2B1B8DFB-85CE-4EFB-AFCF-124DF451759E}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{A62B05D4-F672-406F-8D30-D5955EB89421}</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{9474E53E-4931-42F0-B9F2-7C5013B13A8D}</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{4F7D8400-7DFD-486E-9C15-7DC0BC2F1CA8}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72.7</c:v>
                </c:pt>
                <c:pt idx="8">
                  <c:v>73.3</c:v>
                </c:pt>
                <c:pt idx="16">
                  <c:v>73.900000000000006</c:v>
                </c:pt>
                <c:pt idx="24">
                  <c:v>74.599999999999994</c:v>
                </c:pt>
                <c:pt idx="32">
                  <c:v>75</c:v>
                </c:pt>
              </c:numCache>
            </c:numRef>
          </c:xVal>
          <c:yVal>
            <c:numRef>
              <c:f>'公会計指標分析・財政指標組合せ分析表'!$BP$51:$DC$51</c:f>
              <c:numCache>
                <c:formatCode>#,##0.0;"▲ "#,##0.0</c:formatCode>
                <c:ptCount val="40"/>
                <c:pt idx="0">
                  <c:v>106.6</c:v>
                </c:pt>
                <c:pt idx="8">
                  <c:v>77.3</c:v>
                </c:pt>
                <c:pt idx="16">
                  <c:v>67</c:v>
                </c:pt>
                <c:pt idx="24">
                  <c:v>70.599999999999994</c:v>
                </c:pt>
                <c:pt idx="32">
                  <c:v>56.7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{3ED4F68F-A890-4485-99DD-489445D24751}</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{638F87C0-ED41-482F-894E-A7A8F84BD03C}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{ED33EF7E-517B-48E5-AD36-AE5A8FF79A2D}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{81B554DE-A1DB-4D3A-86E6-B851AF7B8E0F}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{84EDF777-CC9C-4A6E-A077-3725EC524194}</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{B154581A-AEB2-4781-AD94-FD7FC9E7732C}</c15:txfldGUID>
                      <c15:f>'公会計指標分析・財政指標組合せ分析表'!$BX$50</c15:f>
                      <c15:dlblFieldTableCache>
                        <c:ptCount val="1"/>
                        <c:pt idx="0">
                          <c:v>R03</c:v>
                        </c:pt>
                      </c15:dlblFieldTableCache>
                    </c15:dlblFTEntry>
                  </c15:dlblFieldTable>
                </c:ext>
              </c:extLst>
            </c:dLbl>
            <c:dLbl>
              <c:idx val="16"/>
              <c:layout>
                <c:manualLayout>
                  <c:x val="-2.707052000968034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{18A21359-2BC4-4DE3-9E9C-EBF66397F1E5}</c15:txfldGUID>
                      <c15:f>'公会計指標分析・財政指標組合せ分析表'!$CF$50</c15:f>
                      <c15:dlblFieldTableCache>
                        <c:ptCount val="1"/>
                        <c:pt idx="0">
                          <c:v>R04</c:v>
                        </c:pt>
                      </c15:dlblFieldTableCache>
                    </c15:dlblFTEntry>
                  </c15:dlblFieldTable>
                </c:ext>
              </c:extLst>
            </c:dLbl>
            <c:dLbl>
              <c:idx val="24"/>
              <c:layout>
                <c:manualLayout>
                  <c:x val="-3.696098129078798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{BC0BBF19-A024-4730-BD2D-E85980CCBBF8}</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{C048BB25-B313-4919-B857-2D51D5EC6254}</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27625993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2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908453557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{6D493412-35AA-4467-8068-90E03401156F}</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{A493E9DE-ADC2-487C-9721-A09BADCE0CB4}</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{DF7D9B86-5ACB-4E8E-9449-7A458D1AF938}</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{C5BB120F-316C-4DD7-AA16-518E8868BD1C}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{0B0776EA-A0B4-4F3E-B1D1-D755C49E983D}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{E3540718-546E-40FA-9D87-BC50B0A2E220}</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{E3653681-D054-4A0E-87F2-306D8964C494}</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{ACF11AC1-B408-4655-B783-348DB17EB276}</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{4C0982A6-A896-4406-BBFC-DE4732BEB59F}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10.9</c:v>
                </c:pt>
                <c:pt idx="8">
                  <c:v>11.5</c:v>
                </c:pt>
                <c:pt idx="16">
                  <c:v>11.8</c:v>
                </c:pt>
                <c:pt idx="24">
                  <c:v>12.8</c:v>
                </c:pt>
                <c:pt idx="32">
                  <c:v>12.5</c:v>
                </c:pt>
              </c:numCache>
            </c:numRef>
          </c:xVal>
          <c:yVal>
            <c:numRef>
              <c:f>'公会計指標分析・財政指標組合せ分析表'!$BP$73:$DC$73</c:f>
              <c:numCache>
                <c:formatCode>#,##0.0;"▲ "#,##0.0</c:formatCode>
                <c:ptCount val="40"/>
                <c:pt idx="0">
                  <c:v>106.6</c:v>
                </c:pt>
                <c:pt idx="8">
                  <c:v>77.3</c:v>
                </c:pt>
                <c:pt idx="16">
                  <c:v>67</c:v>
                </c:pt>
                <c:pt idx="24">
                  <c:v>70.599999999999994</c:v>
                </c:pt>
                <c:pt idx="32">
                  <c:v>56.7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{B85F84E5-6F44-4B44-AEC0-306C94607623}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{47D53E94-3877-4520-9189-197D968F6B87}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{742E496A-047B-4543-A0EA-581EFB4D2630}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{2ECADA3B-4A72-4C75-AFA2-CD06B7DA8F1E}</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{65E0627B-FF86-4334-BD22-FCFA9FE18AEE}</c15:txfldGUID>
                      <c15:f>#REF!</c15:f>
                      <c15:dlblFieldTableCache>
                        <c:ptCount val="1"/>
                        <c:pt idx="0">
                          <c:v>#REF!</c:v>
                        </c:pt>
                      </c15:dlblFieldTableCache>
                    </c15:dlblFTEntry>
                  </c15:dlblFieldTable>
                </c:ext>
              </c:extLst>
            </c:dLbl>
            <c:dLbl>
              <c:idx val="8"/>
              <c:layout>
                <c:manualLayout>
                  <c:x val="0"/>
                  <c:y val="1.5240696838868361e-005"/>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{7226714D-1C4F-4402-A44E-CA08FB3C7913}</c15:txfldGUID>
                      <c15:f>'公会計指標分析・財政指標組合せ分析表'!$BX$72</c15:f>
                      <c15:dlblFieldTableCache>
                        <c:ptCount val="1"/>
                        <c:pt idx="0">
                          <c:v>R03</c:v>
                        </c:pt>
                      </c15:dlblFieldTableCache>
                    </c15:dlblFTEntry>
                  </c15:dlblFieldTable>
                </c:ext>
              </c:extLst>
            </c:dLbl>
            <c:dLbl>
              <c:idx val="16"/>
              <c:layout>
                <c:manualLayout>
                  <c:x val="0"/>
                  <c:y val="1.780336007704600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{92CA695C-756F-4135-AD34-0D0DD7A93C30}</c15:txfldGUID>
                      <c15:f>'公会計指標分析・財政指標組合せ分析表'!$CF$72</c15:f>
                      <c15:dlblFieldTableCache>
                        <c:ptCount val="1"/>
                        <c:pt idx="0">
                          <c:v>R04</c:v>
                        </c:pt>
                      </c15:dlblFieldTableCache>
                    </c15:dlblFTEntry>
                  </c15:dlblFieldTable>
                </c:ext>
              </c:extLst>
            </c:dLbl>
            <c:dLbl>
              <c:idx val="24"/>
              <c:layout>
                <c:manualLayout>
                  <c:x val="0"/>
                  <c:y val="-2.699435648983122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{BA4BCE33-E83C-4490-B1EA-02AEA9E69F0C}</c15:txfldGUID>
                      <c15:f>'公会計指標分析・財政指標組合せ分析表'!$CN$72</c15:f>
                      <c15:dlblFieldTableCache>
                        <c:ptCount val="1"/>
                        <c:pt idx="0">
                          <c:v>R05</c:v>
                        </c:pt>
                      </c15:dlblFieldTableCache>
                    </c15:dlblFTEntry>
                  </c15:dlblFieldTable>
                </c:ext>
              </c:extLst>
            </c:dLbl>
            <c:dLbl>
              <c:idx val="32"/>
              <c:layout>
                <c:manualLayout>
                  <c:x val="0"/>
                  <c:y val="9.1774681537933576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{744E3631-A519-4D18-8A09-8A69C8945345}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4"/>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897111161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2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789992270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892925" y="4591050"/>
          <a:ext cx="3194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9129395" y="5886450"/>
          <a:ext cx="1358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78105</xdr:rowOff>
    </xdr:from>
    <xdr:to xmlns:xdr="http://schemas.openxmlformats.org/drawingml/2006/spreadsheetDrawing">
      <xdr:col>64</xdr:col>
      <xdr:colOff>12700</xdr:colOff>
      <xdr:row>6</xdr:row>
      <xdr:rowOff>26035</xdr:rowOff>
    </xdr:to>
    <xdr:sp macro="" textlink="">
      <xdr:nvSpPr>
        <xdr:cNvPr id="2" name="正方形/長方形 1"/>
        <xdr:cNvSpPr/>
      </xdr:nvSpPr>
      <xdr:spPr>
        <a:xfrm>
          <a:off x="729615" y="421005"/>
          <a:ext cx="12816205"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65405</xdr:rowOff>
    </xdr:from>
    <xdr:to xmlns:xdr="http://schemas.openxmlformats.org/drawingml/2006/spreadsheetDrawing">
      <xdr:col>115</xdr:col>
      <xdr:colOff>25400</xdr:colOff>
      <xdr:row>5</xdr:row>
      <xdr:rowOff>110490</xdr:rowOff>
    </xdr:to>
    <xdr:sp macro="" textlink="">
      <xdr:nvSpPr>
        <xdr:cNvPr id="3" name="正方形/長方形 2"/>
        <xdr:cNvSpPr/>
      </xdr:nvSpPr>
      <xdr:spPr>
        <a:xfrm>
          <a:off x="20375880" y="408305"/>
          <a:ext cx="3966845"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90805</xdr:rowOff>
    </xdr:from>
    <xdr:to xmlns:xdr="http://schemas.openxmlformats.org/drawingml/2006/spreadsheetDrawing">
      <xdr:col>115</xdr:col>
      <xdr:colOff>6350</xdr:colOff>
      <xdr:row>5</xdr:row>
      <xdr:rowOff>84455</xdr:rowOff>
    </xdr:to>
    <xdr:sp macro="" textlink="">
      <xdr:nvSpPr>
        <xdr:cNvPr id="4" name="正方形/長方形 3"/>
        <xdr:cNvSpPr/>
      </xdr:nvSpPr>
      <xdr:spPr>
        <a:xfrm>
          <a:off x="20401280" y="433705"/>
          <a:ext cx="392239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116840</xdr:rowOff>
    </xdr:from>
    <xdr:to xmlns:xdr="http://schemas.openxmlformats.org/drawingml/2006/spreadsheetDrawing">
      <xdr:col>114</xdr:col>
      <xdr:colOff>184150</xdr:colOff>
      <xdr:row>5</xdr:row>
      <xdr:rowOff>58420</xdr:rowOff>
    </xdr:to>
    <xdr:sp macro="" textlink="">
      <xdr:nvSpPr>
        <xdr:cNvPr id="5" name="正方形/長方形 4"/>
        <xdr:cNvSpPr/>
      </xdr:nvSpPr>
      <xdr:spPr>
        <a:xfrm>
          <a:off x="20426680" y="459740"/>
          <a:ext cx="386334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83</xdr:col>
      <xdr:colOff>6350</xdr:colOff>
      <xdr:row>2</xdr:row>
      <xdr:rowOff>65405</xdr:rowOff>
    </xdr:from>
    <xdr:to xmlns:xdr="http://schemas.openxmlformats.org/drawingml/2006/spreadsheetDrawing">
      <xdr:col>95</xdr:col>
      <xdr:colOff>152400</xdr:colOff>
      <xdr:row>5</xdr:row>
      <xdr:rowOff>110490</xdr:rowOff>
    </xdr:to>
    <xdr:sp macro="" textlink="">
      <xdr:nvSpPr>
        <xdr:cNvPr id="6" name="正方形/長方形 5"/>
        <xdr:cNvSpPr/>
      </xdr:nvSpPr>
      <xdr:spPr>
        <a:xfrm>
          <a:off x="17557115" y="408305"/>
          <a:ext cx="268351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90805</xdr:rowOff>
    </xdr:from>
    <xdr:to xmlns:xdr="http://schemas.openxmlformats.org/drawingml/2006/spreadsheetDrawing">
      <xdr:col>95</xdr:col>
      <xdr:colOff>133350</xdr:colOff>
      <xdr:row>5</xdr:row>
      <xdr:rowOff>84455</xdr:rowOff>
    </xdr:to>
    <xdr:sp macro="" textlink="">
      <xdr:nvSpPr>
        <xdr:cNvPr id="7" name="正方形/長方形 6"/>
        <xdr:cNvSpPr/>
      </xdr:nvSpPr>
      <xdr:spPr>
        <a:xfrm>
          <a:off x="17582515" y="433705"/>
          <a:ext cx="263906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116840</xdr:rowOff>
    </xdr:from>
    <xdr:to xmlns:xdr="http://schemas.openxmlformats.org/drawingml/2006/spreadsheetDrawing">
      <xdr:col>95</xdr:col>
      <xdr:colOff>101600</xdr:colOff>
      <xdr:row>5</xdr:row>
      <xdr:rowOff>58420</xdr:rowOff>
    </xdr:to>
    <xdr:sp macro="" textlink="">
      <xdr:nvSpPr>
        <xdr:cNvPr id="8" name="正方形/長方形 7"/>
        <xdr:cNvSpPr/>
      </xdr:nvSpPr>
      <xdr:spPr>
        <a:xfrm>
          <a:off x="17607915" y="459740"/>
          <a:ext cx="258191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6985</xdr:rowOff>
    </xdr:from>
    <xdr:to xmlns:xdr="http://schemas.openxmlformats.org/drawingml/2006/spreadsheetDrawing">
      <xdr:col>50</xdr:col>
      <xdr:colOff>0</xdr:colOff>
      <xdr:row>17</xdr:row>
      <xdr:rowOff>52070</xdr:rowOff>
    </xdr:to>
    <xdr:sp macro="" textlink="">
      <xdr:nvSpPr>
        <xdr:cNvPr id="9" name="正方形/長方形 8"/>
        <xdr:cNvSpPr/>
      </xdr:nvSpPr>
      <xdr:spPr>
        <a:xfrm>
          <a:off x="831215" y="1207135"/>
          <a:ext cx="9741535" cy="17595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38735</xdr:rowOff>
    </xdr:from>
    <xdr:to xmlns:xdr="http://schemas.openxmlformats.org/drawingml/2006/spreadsheetDrawing">
      <xdr:col>11</xdr:col>
      <xdr:colOff>44450</xdr:colOff>
      <xdr:row>17</xdr:row>
      <xdr:rowOff>38735</xdr:rowOff>
    </xdr:to>
    <xdr:sp macro="" textlink="">
      <xdr:nvSpPr>
        <xdr:cNvPr id="10" name="正方形/長方形 9"/>
        <xdr:cNvSpPr/>
      </xdr:nvSpPr>
      <xdr:spPr>
        <a:xfrm>
          <a:off x="960120" y="1238885"/>
          <a:ext cx="14103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38735</xdr:rowOff>
    </xdr:from>
    <xdr:to xmlns:xdr="http://schemas.openxmlformats.org/drawingml/2006/spreadsheetDrawing">
      <xdr:col>16</xdr:col>
      <xdr:colOff>203200</xdr:colOff>
      <xdr:row>17</xdr:row>
      <xdr:rowOff>38735</xdr:rowOff>
    </xdr:to>
    <xdr:sp macro="" textlink="">
      <xdr:nvSpPr>
        <xdr:cNvPr id="11" name="正方形/長方形 10"/>
        <xdr:cNvSpPr/>
      </xdr:nvSpPr>
      <xdr:spPr>
        <a:xfrm>
          <a:off x="2305050" y="1238885"/>
          <a:ext cx="12814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38735</xdr:rowOff>
    </xdr:from>
    <xdr:to xmlns:xdr="http://schemas.openxmlformats.org/drawingml/2006/spreadsheetDrawing">
      <xdr:col>24</xdr:col>
      <xdr:colOff>114300</xdr:colOff>
      <xdr:row>17</xdr:row>
      <xdr:rowOff>38735</xdr:rowOff>
    </xdr:to>
    <xdr:sp macro="" textlink="">
      <xdr:nvSpPr>
        <xdr:cNvPr id="12" name="正方形/長方形 11"/>
        <xdr:cNvSpPr/>
      </xdr:nvSpPr>
      <xdr:spPr>
        <a:xfrm>
          <a:off x="3651885" y="1238885"/>
          <a:ext cx="15373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58420</xdr:rowOff>
    </xdr:from>
    <xdr:to xmlns:xdr="http://schemas.openxmlformats.org/drawingml/2006/spreadsheetDrawing">
      <xdr:col>34</xdr:col>
      <xdr:colOff>50800</xdr:colOff>
      <xdr:row>13</xdr:row>
      <xdr:rowOff>45720</xdr:rowOff>
    </xdr:to>
    <xdr:sp macro="" textlink="">
      <xdr:nvSpPr>
        <xdr:cNvPr id="13" name="正方形/長方形 12"/>
        <xdr:cNvSpPr/>
      </xdr:nvSpPr>
      <xdr:spPr>
        <a:xfrm>
          <a:off x="5189220" y="1258570"/>
          <a:ext cx="20510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58420</xdr:rowOff>
    </xdr:from>
    <xdr:to xmlns:xdr="http://schemas.openxmlformats.org/drawingml/2006/spreadsheetDrawing">
      <xdr:col>40</xdr:col>
      <xdr:colOff>63500</xdr:colOff>
      <xdr:row>13</xdr:row>
      <xdr:rowOff>45720</xdr:rowOff>
    </xdr:to>
    <xdr:sp macro="" textlink="">
      <xdr:nvSpPr>
        <xdr:cNvPr id="14" name="正方形/長方形 13"/>
        <xdr:cNvSpPr/>
      </xdr:nvSpPr>
      <xdr:spPr>
        <a:xfrm>
          <a:off x="7240270" y="1258570"/>
          <a:ext cx="12814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58420</xdr:rowOff>
    </xdr:from>
    <xdr:to xmlns:xdr="http://schemas.openxmlformats.org/drawingml/2006/spreadsheetDrawing">
      <xdr:col>43</xdr:col>
      <xdr:colOff>133350</xdr:colOff>
      <xdr:row>13</xdr:row>
      <xdr:rowOff>45720</xdr:rowOff>
    </xdr:to>
    <xdr:sp macro="" textlink="">
      <xdr:nvSpPr>
        <xdr:cNvPr id="15" name="正方形/長方形 14"/>
        <xdr:cNvSpPr/>
      </xdr:nvSpPr>
      <xdr:spPr>
        <a:xfrm>
          <a:off x="8585200" y="1258570"/>
          <a:ext cx="64071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38735</xdr:rowOff>
    </xdr:from>
    <xdr:to xmlns:xdr="http://schemas.openxmlformats.org/drawingml/2006/spreadsheetDrawing">
      <xdr:col>34</xdr:col>
      <xdr:colOff>50800</xdr:colOff>
      <xdr:row>15</xdr:row>
      <xdr:rowOff>161925</xdr:rowOff>
    </xdr:to>
    <xdr:sp macro="" textlink="">
      <xdr:nvSpPr>
        <xdr:cNvPr id="16" name="正方形/長方形 15"/>
        <xdr:cNvSpPr/>
      </xdr:nvSpPr>
      <xdr:spPr>
        <a:xfrm>
          <a:off x="5189220" y="2096135"/>
          <a:ext cx="2051050" cy="637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38735</xdr:rowOff>
    </xdr:from>
    <xdr:to xmlns:xdr="http://schemas.openxmlformats.org/drawingml/2006/spreadsheetDrawing">
      <xdr:col>50</xdr:col>
      <xdr:colOff>190500</xdr:colOff>
      <xdr:row>15</xdr:row>
      <xdr:rowOff>161925</xdr:rowOff>
    </xdr:to>
    <xdr:sp macro="" textlink="">
      <xdr:nvSpPr>
        <xdr:cNvPr id="17" name="正方形/長方形 16"/>
        <xdr:cNvSpPr/>
      </xdr:nvSpPr>
      <xdr:spPr>
        <a:xfrm>
          <a:off x="7303770" y="2096135"/>
          <a:ext cx="3459480" cy="637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6985</xdr:rowOff>
    </xdr:from>
    <xdr:to xmlns:xdr="http://schemas.openxmlformats.org/drawingml/2006/spreadsheetDrawing">
      <xdr:col>58</xdr:col>
      <xdr:colOff>0</xdr:colOff>
      <xdr:row>13</xdr:row>
      <xdr:rowOff>123825</xdr:rowOff>
    </xdr:to>
    <xdr:sp macro="" textlink="">
      <xdr:nvSpPr>
        <xdr:cNvPr id="18" name="角丸四角形 17"/>
        <xdr:cNvSpPr/>
      </xdr:nvSpPr>
      <xdr:spPr>
        <a:xfrm>
          <a:off x="10815955" y="1207135"/>
          <a:ext cx="1448435" cy="1145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71120</xdr:rowOff>
    </xdr:from>
    <xdr:to xmlns:xdr="http://schemas.openxmlformats.org/drawingml/2006/spreadsheetDrawing">
      <xdr:col>58</xdr:col>
      <xdr:colOff>69850</xdr:colOff>
      <xdr:row>8</xdr:row>
      <xdr:rowOff>156210</xdr:rowOff>
    </xdr:to>
    <xdr:sp macro="" textlink="">
      <xdr:nvSpPr>
        <xdr:cNvPr id="19" name="正方形/長方形 18"/>
        <xdr:cNvSpPr/>
      </xdr:nvSpPr>
      <xdr:spPr>
        <a:xfrm>
          <a:off x="11052810" y="1271270"/>
          <a:ext cx="128143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168910</xdr:rowOff>
    </xdr:from>
    <xdr:to xmlns:xdr="http://schemas.openxmlformats.org/drawingml/2006/spreadsheetDrawing">
      <xdr:col>58</xdr:col>
      <xdr:colOff>69850</xdr:colOff>
      <xdr:row>10</xdr:row>
      <xdr:rowOff>78105</xdr:rowOff>
    </xdr:to>
    <xdr:sp macro="" textlink="">
      <xdr:nvSpPr>
        <xdr:cNvPr id="20" name="正方形/長方形 19"/>
        <xdr:cNvSpPr/>
      </xdr:nvSpPr>
      <xdr:spPr>
        <a:xfrm>
          <a:off x="11052810" y="154051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156210</xdr:rowOff>
    </xdr:from>
    <xdr:to xmlns:xdr="http://schemas.openxmlformats.org/drawingml/2006/spreadsheetDrawing">
      <xdr:col>58</xdr:col>
      <xdr:colOff>69850</xdr:colOff>
      <xdr:row>14</xdr:row>
      <xdr:rowOff>104140</xdr:rowOff>
    </xdr:to>
    <xdr:sp macro="" textlink="">
      <xdr:nvSpPr>
        <xdr:cNvPr id="21" name="正方形/長方形 20"/>
        <xdr:cNvSpPr/>
      </xdr:nvSpPr>
      <xdr:spPr>
        <a:xfrm>
          <a:off x="11052810" y="1870710"/>
          <a:ext cx="128143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161925</xdr:rowOff>
    </xdr:from>
    <xdr:to xmlns:xdr="http://schemas.openxmlformats.org/drawingml/2006/spreadsheetDrawing">
      <xdr:col>52</xdr:col>
      <xdr:colOff>69850</xdr:colOff>
      <xdr:row>7</xdr:row>
      <xdr:rowOff>161925</xdr:rowOff>
    </xdr:to>
    <xdr:cxnSp macro="">
      <xdr:nvCxnSpPr>
        <xdr:cNvPr id="22" name="直線コネクタ 21"/>
        <xdr:cNvCxnSpPr/>
      </xdr:nvCxnSpPr>
      <xdr:spPr>
        <a:xfrm>
          <a:off x="10892155" y="1362075"/>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129540</xdr:rowOff>
    </xdr:from>
    <xdr:to xmlns:xdr="http://schemas.openxmlformats.org/drawingml/2006/spreadsheetDrawing">
      <xdr:col>51</xdr:col>
      <xdr:colOff>190500</xdr:colOff>
      <xdr:row>11</xdr:row>
      <xdr:rowOff>97790</xdr:rowOff>
    </xdr:to>
    <xdr:cxnSp macro="">
      <xdr:nvCxnSpPr>
        <xdr:cNvPr id="23" name="直線コネクタ 22"/>
        <xdr:cNvCxnSpPr/>
      </xdr:nvCxnSpPr>
      <xdr:spPr>
        <a:xfrm>
          <a:off x="10974705" y="184404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129540</xdr:rowOff>
    </xdr:from>
    <xdr:to xmlns:xdr="http://schemas.openxmlformats.org/drawingml/2006/spreadsheetDrawing">
      <xdr:col>52</xdr:col>
      <xdr:colOff>69850</xdr:colOff>
      <xdr:row>10</xdr:row>
      <xdr:rowOff>129540</xdr:rowOff>
    </xdr:to>
    <xdr:cxnSp macro="">
      <xdr:nvCxnSpPr>
        <xdr:cNvPr id="24" name="直線コネクタ 23"/>
        <xdr:cNvCxnSpPr/>
      </xdr:nvCxnSpPr>
      <xdr:spPr>
        <a:xfrm>
          <a:off x="10892155" y="184404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22860</xdr:rowOff>
    </xdr:from>
    <xdr:to xmlns:xdr="http://schemas.openxmlformats.org/drawingml/2006/spreadsheetDrawing">
      <xdr:col>51</xdr:col>
      <xdr:colOff>190500</xdr:colOff>
      <xdr:row>12</xdr:row>
      <xdr:rowOff>165100</xdr:rowOff>
    </xdr:to>
    <xdr:cxnSp macro="">
      <xdr:nvCxnSpPr>
        <xdr:cNvPr id="25" name="直線コネクタ 24"/>
        <xdr:cNvCxnSpPr/>
      </xdr:nvCxnSpPr>
      <xdr:spPr>
        <a:xfrm flipV="1">
          <a:off x="10974705" y="2080260"/>
          <a:ext cx="0" cy="14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168910</xdr:rowOff>
    </xdr:from>
    <xdr:to xmlns:xdr="http://schemas.openxmlformats.org/drawingml/2006/spreadsheetDrawing">
      <xdr:col>52</xdr:col>
      <xdr:colOff>69850</xdr:colOff>
      <xdr:row>12</xdr:row>
      <xdr:rowOff>168910</xdr:rowOff>
    </xdr:to>
    <xdr:cxnSp macro="">
      <xdr:nvCxnSpPr>
        <xdr:cNvPr id="26" name="直線コネクタ 25"/>
        <xdr:cNvCxnSpPr/>
      </xdr:nvCxnSpPr>
      <xdr:spPr>
        <a:xfrm>
          <a:off x="10892155" y="222631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110490</xdr:rowOff>
    </xdr:from>
    <xdr:to xmlns:xdr="http://schemas.openxmlformats.org/drawingml/2006/spreadsheetDrawing">
      <xdr:col>52</xdr:col>
      <xdr:colOff>34925</xdr:colOff>
      <xdr:row>8</xdr:row>
      <xdr:rowOff>38735</xdr:rowOff>
    </xdr:to>
    <xdr:sp macro="" textlink="">
      <xdr:nvSpPr>
        <xdr:cNvPr id="27" name="楕円 26"/>
        <xdr:cNvSpPr/>
      </xdr:nvSpPr>
      <xdr:spPr>
        <a:xfrm>
          <a:off x="10927080" y="1310640"/>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32385</xdr:rowOff>
    </xdr:from>
    <xdr:to xmlns:xdr="http://schemas.openxmlformats.org/drawingml/2006/spreadsheetDrawing">
      <xdr:col>52</xdr:col>
      <xdr:colOff>34925</xdr:colOff>
      <xdr:row>9</xdr:row>
      <xdr:rowOff>136525</xdr:rowOff>
    </xdr:to>
    <xdr:sp macro="" textlink="">
      <xdr:nvSpPr>
        <xdr:cNvPr id="28" name="フローチャート: 判断 27"/>
        <xdr:cNvSpPr/>
      </xdr:nvSpPr>
      <xdr:spPr>
        <a:xfrm>
          <a:off x="10927080" y="1575435"/>
          <a:ext cx="10350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97790</xdr:rowOff>
    </xdr:from>
    <xdr:ext cx="8810625" cy="264795"/>
    <xdr:sp macro="" textlink="">
      <xdr:nvSpPr>
        <xdr:cNvPr id="29" name="テキスト ボックス 28"/>
        <xdr:cNvSpPr txBox="1"/>
      </xdr:nvSpPr>
      <xdr:spPr>
        <a:xfrm>
          <a:off x="767715" y="3012440"/>
          <a:ext cx="88106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6985</xdr:rowOff>
    </xdr:from>
    <xdr:ext cx="5758180" cy="260985"/>
    <xdr:sp macro="" textlink="">
      <xdr:nvSpPr>
        <xdr:cNvPr id="30" name="テキスト ボックス 29"/>
        <xdr:cNvSpPr txBox="1"/>
      </xdr:nvSpPr>
      <xdr:spPr>
        <a:xfrm>
          <a:off x="767715" y="3264535"/>
          <a:ext cx="57581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90805</xdr:rowOff>
    </xdr:from>
    <xdr:ext cx="8724900" cy="261620"/>
    <xdr:sp macro="" textlink="">
      <xdr:nvSpPr>
        <xdr:cNvPr id="31" name="テキスト ボックス 30"/>
        <xdr:cNvSpPr txBox="1"/>
      </xdr:nvSpPr>
      <xdr:spPr>
        <a:xfrm>
          <a:off x="767715" y="3519805"/>
          <a:ext cx="87249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64795"/>
    <xdr:sp macro="" textlink="">
      <xdr:nvSpPr>
        <xdr:cNvPr id="32" name="テキスト ボックス 31"/>
        <xdr:cNvSpPr txBox="1"/>
      </xdr:nvSpPr>
      <xdr:spPr>
        <a:xfrm>
          <a:off x="767715" y="3771900"/>
          <a:ext cx="596074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84455</xdr:rowOff>
    </xdr:from>
    <xdr:ext cx="8145780" cy="265430"/>
    <xdr:sp macro="" textlink="">
      <xdr:nvSpPr>
        <xdr:cNvPr id="33" name="テキスト ボックス 32"/>
        <xdr:cNvSpPr txBox="1"/>
      </xdr:nvSpPr>
      <xdr:spPr>
        <a:xfrm>
          <a:off x="767715" y="4027805"/>
          <a:ext cx="814578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168910</xdr:rowOff>
    </xdr:from>
    <xdr:ext cx="8759190" cy="434340"/>
    <xdr:sp macro="" textlink="">
      <xdr:nvSpPr>
        <xdr:cNvPr id="34" name="テキスト ボックス 33"/>
        <xdr:cNvSpPr txBox="1"/>
      </xdr:nvSpPr>
      <xdr:spPr>
        <a:xfrm>
          <a:off x="767715" y="4283710"/>
          <a:ext cx="8759190" cy="4343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78105</xdr:rowOff>
    </xdr:from>
    <xdr:ext cx="184150" cy="261620"/>
    <xdr:sp macro="" textlink="">
      <xdr:nvSpPr>
        <xdr:cNvPr id="35" name="テキスト ボックス 34"/>
        <xdr:cNvSpPr txBox="1"/>
      </xdr:nvSpPr>
      <xdr:spPr>
        <a:xfrm>
          <a:off x="767715" y="4535805"/>
          <a:ext cx="18415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45720</xdr:rowOff>
    </xdr:from>
    <xdr:to xmlns:xdr="http://schemas.openxmlformats.org/drawingml/2006/spreadsheetDrawing">
      <xdr:col>27</xdr:col>
      <xdr:colOff>184150</xdr:colOff>
      <xdr:row>31</xdr:row>
      <xdr:rowOff>19685</xdr:rowOff>
    </xdr:to>
    <xdr:sp macro="" textlink="">
      <xdr:nvSpPr>
        <xdr:cNvPr id="36" name="正方形/長方形 35"/>
        <xdr:cNvSpPr/>
      </xdr:nvSpPr>
      <xdr:spPr>
        <a:xfrm>
          <a:off x="767715" y="5017770"/>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65405</xdr:rowOff>
    </xdr:from>
    <xdr:ext cx="1271905" cy="314960"/>
    <xdr:sp macro="" textlink="">
      <xdr:nvSpPr>
        <xdr:cNvPr id="37" name="テキスト ボックス 36"/>
        <xdr:cNvSpPr txBox="1"/>
      </xdr:nvSpPr>
      <xdr:spPr>
        <a:xfrm>
          <a:off x="1791970" y="5380355"/>
          <a:ext cx="1271905" cy="3149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38735</xdr:rowOff>
    </xdr:from>
    <xdr:ext cx="1647825" cy="367665"/>
    <xdr:sp macro="" textlink="">
      <xdr:nvSpPr>
        <xdr:cNvPr id="38" name="テキスト ボックス 37"/>
        <xdr:cNvSpPr txBox="1"/>
      </xdr:nvSpPr>
      <xdr:spPr>
        <a:xfrm>
          <a:off x="3204845" y="5353685"/>
          <a:ext cx="1647825" cy="3676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129540</xdr:rowOff>
    </xdr:from>
    <xdr:to xmlns:xdr="http://schemas.openxmlformats.org/drawingml/2006/spreadsheetDrawing">
      <xdr:col>35</xdr:col>
      <xdr:colOff>95250</xdr:colOff>
      <xdr:row>32</xdr:row>
      <xdr:rowOff>38735</xdr:rowOff>
    </xdr:to>
    <xdr:sp macro="" textlink="">
      <xdr:nvSpPr>
        <xdr:cNvPr id="39" name="正方形/長方形 38"/>
        <xdr:cNvSpPr/>
      </xdr:nvSpPr>
      <xdr:spPr>
        <a:xfrm>
          <a:off x="5958840" y="5273040"/>
          <a:ext cx="153733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149225</xdr:rowOff>
    </xdr:from>
    <xdr:to xmlns:xdr="http://schemas.openxmlformats.org/drawingml/2006/spreadsheetDrawing">
      <xdr:col>35</xdr:col>
      <xdr:colOff>95250</xdr:colOff>
      <xdr:row>33</xdr:row>
      <xdr:rowOff>58420</xdr:rowOff>
    </xdr:to>
    <xdr:sp macro="" textlink="">
      <xdr:nvSpPr>
        <xdr:cNvPr id="40" name="正方形/長方形 39"/>
        <xdr:cNvSpPr/>
      </xdr:nvSpPr>
      <xdr:spPr>
        <a:xfrm>
          <a:off x="5958840" y="5464175"/>
          <a:ext cx="153733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129540</xdr:rowOff>
    </xdr:from>
    <xdr:to xmlns:xdr="http://schemas.openxmlformats.org/drawingml/2006/spreadsheetDrawing">
      <xdr:col>42</xdr:col>
      <xdr:colOff>25400</xdr:colOff>
      <xdr:row>32</xdr:row>
      <xdr:rowOff>38735</xdr:rowOff>
    </xdr:to>
    <xdr:sp macro="" textlink="">
      <xdr:nvSpPr>
        <xdr:cNvPr id="41" name="正方形/長方形 40"/>
        <xdr:cNvSpPr/>
      </xdr:nvSpPr>
      <xdr:spPr>
        <a:xfrm>
          <a:off x="7625080" y="527304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149225</xdr:rowOff>
    </xdr:from>
    <xdr:to xmlns:xdr="http://schemas.openxmlformats.org/drawingml/2006/spreadsheetDrawing">
      <xdr:col>42</xdr:col>
      <xdr:colOff>25400</xdr:colOff>
      <xdr:row>33</xdr:row>
      <xdr:rowOff>58420</xdr:rowOff>
    </xdr:to>
    <xdr:sp macro="" textlink="">
      <xdr:nvSpPr>
        <xdr:cNvPr id="42" name="正方形/長方形 41"/>
        <xdr:cNvSpPr/>
      </xdr:nvSpPr>
      <xdr:spPr>
        <a:xfrm>
          <a:off x="7625080" y="5464175"/>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129540</xdr:rowOff>
    </xdr:from>
    <xdr:to xmlns:xdr="http://schemas.openxmlformats.org/drawingml/2006/spreadsheetDrawing">
      <xdr:col>49</xdr:col>
      <xdr:colOff>19050</xdr:colOff>
      <xdr:row>32</xdr:row>
      <xdr:rowOff>38735</xdr:rowOff>
    </xdr:to>
    <xdr:sp macro="" textlink="">
      <xdr:nvSpPr>
        <xdr:cNvPr id="43" name="正方形/長方形 42"/>
        <xdr:cNvSpPr/>
      </xdr:nvSpPr>
      <xdr:spPr>
        <a:xfrm>
          <a:off x="9098915" y="527304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43</xdr:col>
      <xdr:colOff>6350</xdr:colOff>
      <xdr:row>31</xdr:row>
      <xdr:rowOff>149225</xdr:rowOff>
    </xdr:from>
    <xdr:to xmlns:xdr="http://schemas.openxmlformats.org/drawingml/2006/spreadsheetDrawing">
      <xdr:col>49</xdr:col>
      <xdr:colOff>19050</xdr:colOff>
      <xdr:row>33</xdr:row>
      <xdr:rowOff>58420</xdr:rowOff>
    </xdr:to>
    <xdr:sp macro="" textlink="">
      <xdr:nvSpPr>
        <xdr:cNvPr id="44" name="正方形/長方形 43"/>
        <xdr:cNvSpPr/>
      </xdr:nvSpPr>
      <xdr:spPr>
        <a:xfrm>
          <a:off x="9098915" y="5464175"/>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123825</xdr:rowOff>
    </xdr:from>
    <xdr:to xmlns:xdr="http://schemas.openxmlformats.org/drawingml/2006/spreadsheetDrawing">
      <xdr:col>27</xdr:col>
      <xdr:colOff>184150</xdr:colOff>
      <xdr:row>47</xdr:row>
      <xdr:rowOff>136525</xdr:rowOff>
    </xdr:to>
    <xdr:sp macro="" textlink="">
      <xdr:nvSpPr>
        <xdr:cNvPr id="45" name="正方形/長方形 44"/>
        <xdr:cNvSpPr/>
      </xdr:nvSpPr>
      <xdr:spPr>
        <a:xfrm>
          <a:off x="767715" y="5781675"/>
          <a:ext cx="512572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123825</xdr:rowOff>
    </xdr:from>
    <xdr:to xmlns:xdr="http://schemas.openxmlformats.org/drawingml/2006/spreadsheetDrawing">
      <xdr:col>57</xdr:col>
      <xdr:colOff>120650</xdr:colOff>
      <xdr:row>47</xdr:row>
      <xdr:rowOff>136525</xdr:rowOff>
    </xdr:to>
    <xdr:sp macro="" textlink="">
      <xdr:nvSpPr>
        <xdr:cNvPr id="46" name="正方形/長方形 45"/>
        <xdr:cNvSpPr/>
      </xdr:nvSpPr>
      <xdr:spPr>
        <a:xfrm>
          <a:off x="6085840" y="5781675"/>
          <a:ext cx="608774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123825</xdr:rowOff>
    </xdr:from>
    <xdr:to xmlns:xdr="http://schemas.openxmlformats.org/drawingml/2006/spreadsheetDrawing">
      <xdr:col>46</xdr:col>
      <xdr:colOff>203200</xdr:colOff>
      <xdr:row>35</xdr:row>
      <xdr:rowOff>32385</xdr:rowOff>
    </xdr:to>
    <xdr:sp macro="" textlink="">
      <xdr:nvSpPr>
        <xdr:cNvPr id="47" name="正方形/長方形 46"/>
        <xdr:cNvSpPr/>
      </xdr:nvSpPr>
      <xdr:spPr>
        <a:xfrm>
          <a:off x="6085840" y="5781675"/>
          <a:ext cx="384429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97790</xdr:rowOff>
    </xdr:from>
    <xdr:to xmlns:xdr="http://schemas.openxmlformats.org/drawingml/2006/spreadsheetDrawing">
      <xdr:col>56</xdr:col>
      <xdr:colOff>203200</xdr:colOff>
      <xdr:row>47</xdr:row>
      <xdr:rowOff>71120</xdr:rowOff>
    </xdr:to>
    <xdr:sp macro="" textlink="" fLocksText="0">
      <xdr:nvSpPr>
        <xdr:cNvPr id="48" name="テキスト ボックス 47"/>
        <xdr:cNvSpPr txBox="1"/>
      </xdr:nvSpPr>
      <xdr:spPr>
        <a:xfrm>
          <a:off x="6214745" y="6098540"/>
          <a:ext cx="5829935"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復興増税の終了並びに定額減税の実施及び評価替えが行われたこと等により個人関係税及び都市計画税がそれぞれ減収したこと等に伴い、全体的に税収が減少した。</a:t>
          </a:r>
        </a:p>
        <a:p>
          <a:r>
            <a:rPr kumimoji="1" lang="ja-JP" altLang="en-US" sz="1300">
              <a:latin typeface="ＭＳ Ｐゴシック"/>
              <a:ea typeface="ＭＳ Ｐゴシック"/>
            </a:rPr>
            <a:t>　類似団体平均をやや上回ったものの、依然として地方交付税など依存財源の比率が高く、財政基盤が弱いことから、今後も経費全般について見直しを行い、歳出の抑制を図るとともに、更なる地方税の徴収強化に取り組み、財政基盤の強化に努める。</a:t>
          </a:r>
        </a:p>
      </xdr:txBody>
    </xdr:sp>
    <xdr:clientData/>
  </xdr:twoCellAnchor>
  <xdr:twoCellAnchor>
    <xdr:from xmlns:xdr="http://schemas.openxmlformats.org/drawingml/2006/spreadsheetDrawing">
      <xdr:col>3</xdr:col>
      <xdr:colOff>133350</xdr:colOff>
      <xdr:row>47</xdr:row>
      <xdr:rowOff>136525</xdr:rowOff>
    </xdr:from>
    <xdr:to xmlns:xdr="http://schemas.openxmlformats.org/drawingml/2006/spreadsheetDrawing">
      <xdr:col>27</xdr:col>
      <xdr:colOff>184150</xdr:colOff>
      <xdr:row>47</xdr:row>
      <xdr:rowOff>136525</xdr:rowOff>
    </xdr:to>
    <xdr:cxnSp macro="">
      <xdr:nvCxnSpPr>
        <xdr:cNvPr id="49" name="直線コネクタ 48"/>
        <xdr:cNvCxnSpPr/>
      </xdr:nvCxnSpPr>
      <xdr:spPr>
        <a:xfrm>
          <a:off x="767715" y="81946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166370</xdr:rowOff>
    </xdr:from>
    <xdr:ext cx="762000" cy="264160"/>
    <xdr:sp macro="" textlink="">
      <xdr:nvSpPr>
        <xdr:cNvPr id="50" name="テキスト ボックス 49"/>
        <xdr:cNvSpPr txBox="1"/>
      </xdr:nvSpPr>
      <xdr:spPr>
        <a:xfrm>
          <a:off x="0" y="805307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168910</xdr:rowOff>
    </xdr:from>
    <xdr:to xmlns:xdr="http://schemas.openxmlformats.org/drawingml/2006/spreadsheetDrawing">
      <xdr:col>27</xdr:col>
      <xdr:colOff>184150</xdr:colOff>
      <xdr:row>44</xdr:row>
      <xdr:rowOff>168910</xdr:rowOff>
    </xdr:to>
    <xdr:cxnSp macro="">
      <xdr:nvCxnSpPr>
        <xdr:cNvPr id="51" name="直線コネクタ 50"/>
        <xdr:cNvCxnSpPr/>
      </xdr:nvCxnSpPr>
      <xdr:spPr>
        <a:xfrm>
          <a:off x="767715" y="77127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23495</xdr:rowOff>
    </xdr:from>
    <xdr:ext cx="762000" cy="264795"/>
    <xdr:sp macro="" textlink="">
      <xdr:nvSpPr>
        <xdr:cNvPr id="52" name="テキスト ボックス 51"/>
        <xdr:cNvSpPr txBox="1"/>
      </xdr:nvSpPr>
      <xdr:spPr>
        <a:xfrm>
          <a:off x="0" y="756729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26035</xdr:rowOff>
    </xdr:from>
    <xdr:to xmlns:xdr="http://schemas.openxmlformats.org/drawingml/2006/spreadsheetDrawing">
      <xdr:col>27</xdr:col>
      <xdr:colOff>184150</xdr:colOff>
      <xdr:row>42</xdr:row>
      <xdr:rowOff>26035</xdr:rowOff>
    </xdr:to>
    <xdr:cxnSp macro="">
      <xdr:nvCxnSpPr>
        <xdr:cNvPr id="53" name="直線コネクタ 52"/>
        <xdr:cNvCxnSpPr/>
      </xdr:nvCxnSpPr>
      <xdr:spPr>
        <a:xfrm>
          <a:off x="767715" y="72269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55880</xdr:rowOff>
    </xdr:from>
    <xdr:ext cx="762000" cy="260985"/>
    <xdr:sp macro="" textlink="">
      <xdr:nvSpPr>
        <xdr:cNvPr id="54" name="テキスト ボックス 53"/>
        <xdr:cNvSpPr txBox="1"/>
      </xdr:nvSpPr>
      <xdr:spPr>
        <a:xfrm>
          <a:off x="0" y="708533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58420</xdr:rowOff>
    </xdr:from>
    <xdr:to xmlns:xdr="http://schemas.openxmlformats.org/drawingml/2006/spreadsheetDrawing">
      <xdr:col>27</xdr:col>
      <xdr:colOff>184150</xdr:colOff>
      <xdr:row>39</xdr:row>
      <xdr:rowOff>58420</xdr:rowOff>
    </xdr:to>
    <xdr:cxnSp macro="">
      <xdr:nvCxnSpPr>
        <xdr:cNvPr id="55" name="直線コネクタ 54"/>
        <xdr:cNvCxnSpPr/>
      </xdr:nvCxnSpPr>
      <xdr:spPr>
        <a:xfrm>
          <a:off x="767715" y="67449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88265</xdr:rowOff>
    </xdr:from>
    <xdr:ext cx="762000" cy="261620"/>
    <xdr:sp macro="" textlink="">
      <xdr:nvSpPr>
        <xdr:cNvPr id="56" name="テキスト ボックス 55"/>
        <xdr:cNvSpPr txBox="1"/>
      </xdr:nvSpPr>
      <xdr:spPr>
        <a:xfrm>
          <a:off x="0" y="660336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90805</xdr:rowOff>
    </xdr:from>
    <xdr:to xmlns:xdr="http://schemas.openxmlformats.org/drawingml/2006/spreadsheetDrawing">
      <xdr:col>27</xdr:col>
      <xdr:colOff>184150</xdr:colOff>
      <xdr:row>36</xdr:row>
      <xdr:rowOff>90805</xdr:rowOff>
    </xdr:to>
    <xdr:cxnSp macro="">
      <xdr:nvCxnSpPr>
        <xdr:cNvPr id="57" name="直線コネクタ 56"/>
        <xdr:cNvCxnSpPr/>
      </xdr:nvCxnSpPr>
      <xdr:spPr>
        <a:xfrm>
          <a:off x="767715" y="62630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121285</xdr:rowOff>
    </xdr:from>
    <xdr:ext cx="762000" cy="264795"/>
    <xdr:sp macro="" textlink="">
      <xdr:nvSpPr>
        <xdr:cNvPr id="58" name="テキスト ボックス 57"/>
        <xdr:cNvSpPr txBox="1"/>
      </xdr:nvSpPr>
      <xdr:spPr>
        <a:xfrm>
          <a:off x="0" y="61220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123825</xdr:rowOff>
    </xdr:from>
    <xdr:to xmlns:xdr="http://schemas.openxmlformats.org/drawingml/2006/spreadsheetDrawing">
      <xdr:col>27</xdr:col>
      <xdr:colOff>184150</xdr:colOff>
      <xdr:row>33</xdr:row>
      <xdr:rowOff>123825</xdr:rowOff>
    </xdr:to>
    <xdr:cxnSp macro="">
      <xdr:nvCxnSpPr>
        <xdr:cNvPr id="59" name="直線コネクタ 58"/>
        <xdr:cNvCxnSpPr/>
      </xdr:nvCxnSpPr>
      <xdr:spPr>
        <a:xfrm>
          <a:off x="767715" y="57816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153035</xdr:rowOff>
    </xdr:from>
    <xdr:ext cx="762000" cy="265430"/>
    <xdr:sp macro="" textlink="">
      <xdr:nvSpPr>
        <xdr:cNvPr id="60" name="テキスト ボックス 59"/>
        <xdr:cNvSpPr txBox="1"/>
      </xdr:nvSpPr>
      <xdr:spPr>
        <a:xfrm>
          <a:off x="0" y="56394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123825</xdr:rowOff>
    </xdr:from>
    <xdr:to xmlns:xdr="http://schemas.openxmlformats.org/drawingml/2006/spreadsheetDrawing">
      <xdr:col>27</xdr:col>
      <xdr:colOff>184150</xdr:colOff>
      <xdr:row>47</xdr:row>
      <xdr:rowOff>136525</xdr:rowOff>
    </xdr:to>
    <xdr:sp macro="" textlink="">
      <xdr:nvSpPr>
        <xdr:cNvPr id="61" name="財政力グラフ枠"/>
        <xdr:cNvSpPr/>
      </xdr:nvSpPr>
      <xdr:spPr>
        <a:xfrm>
          <a:off x="767715" y="5781675"/>
          <a:ext cx="512572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88265</xdr:rowOff>
    </xdr:from>
    <xdr:to xmlns:xdr="http://schemas.openxmlformats.org/drawingml/2006/spreadsheetDrawing">
      <xdr:col>23</xdr:col>
      <xdr:colOff>133350</xdr:colOff>
      <xdr:row>45</xdr:row>
      <xdr:rowOff>18415</xdr:rowOff>
    </xdr:to>
    <xdr:cxnSp macro="">
      <xdr:nvCxnSpPr>
        <xdr:cNvPr id="62" name="直線コネクタ 61"/>
        <xdr:cNvCxnSpPr/>
      </xdr:nvCxnSpPr>
      <xdr:spPr>
        <a:xfrm flipV="1">
          <a:off x="4996815" y="6431915"/>
          <a:ext cx="0" cy="13017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164465</xdr:rowOff>
    </xdr:from>
    <xdr:ext cx="761365" cy="264795"/>
    <xdr:sp macro="" textlink="">
      <xdr:nvSpPr>
        <xdr:cNvPr id="63" name="財政力最小値テキスト"/>
        <xdr:cNvSpPr txBox="1"/>
      </xdr:nvSpPr>
      <xdr:spPr>
        <a:xfrm>
          <a:off x="5087620" y="77082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18415</xdr:rowOff>
    </xdr:from>
    <xdr:to xmlns:xdr="http://schemas.openxmlformats.org/drawingml/2006/spreadsheetDrawing">
      <xdr:col>24</xdr:col>
      <xdr:colOff>12700</xdr:colOff>
      <xdr:row>45</xdr:row>
      <xdr:rowOff>18415</xdr:rowOff>
    </xdr:to>
    <xdr:cxnSp macro="">
      <xdr:nvCxnSpPr>
        <xdr:cNvPr id="64" name="直線コネクタ 63"/>
        <xdr:cNvCxnSpPr/>
      </xdr:nvCxnSpPr>
      <xdr:spPr>
        <a:xfrm>
          <a:off x="4907915" y="773366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1365" cy="264795"/>
    <xdr:sp macro="" textlink="">
      <xdr:nvSpPr>
        <xdr:cNvPr id="65" name="財政力最大値テキスト"/>
        <xdr:cNvSpPr txBox="1"/>
      </xdr:nvSpPr>
      <xdr:spPr>
        <a:xfrm>
          <a:off x="5087620" y="617347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88265</xdr:rowOff>
    </xdr:from>
    <xdr:to xmlns:xdr="http://schemas.openxmlformats.org/drawingml/2006/spreadsheetDrawing">
      <xdr:col>24</xdr:col>
      <xdr:colOff>12700</xdr:colOff>
      <xdr:row>37</xdr:row>
      <xdr:rowOff>88265</xdr:rowOff>
    </xdr:to>
    <xdr:cxnSp macro="">
      <xdr:nvCxnSpPr>
        <xdr:cNvPr id="66" name="直線コネクタ 65"/>
        <xdr:cNvCxnSpPr/>
      </xdr:nvCxnSpPr>
      <xdr:spPr>
        <a:xfrm>
          <a:off x="4907915" y="64319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50165</xdr:rowOff>
    </xdr:from>
    <xdr:to xmlns:xdr="http://schemas.openxmlformats.org/drawingml/2006/spreadsheetDrawing">
      <xdr:col>23</xdr:col>
      <xdr:colOff>133350</xdr:colOff>
      <xdr:row>42</xdr:row>
      <xdr:rowOff>75565</xdr:rowOff>
    </xdr:to>
    <xdr:cxnSp macro="">
      <xdr:nvCxnSpPr>
        <xdr:cNvPr id="67" name="直線コネクタ 66"/>
        <xdr:cNvCxnSpPr/>
      </xdr:nvCxnSpPr>
      <xdr:spPr>
        <a:xfrm flipV="1">
          <a:off x="4150995" y="7251065"/>
          <a:ext cx="8458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170180</xdr:rowOff>
    </xdr:from>
    <xdr:ext cx="761365" cy="260985"/>
    <xdr:sp macro="" textlink="">
      <xdr:nvSpPr>
        <xdr:cNvPr id="68" name="財政力平均値テキスト"/>
        <xdr:cNvSpPr txBox="1"/>
      </xdr:nvSpPr>
      <xdr:spPr>
        <a:xfrm>
          <a:off x="5087620" y="7199630"/>
          <a:ext cx="761365"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23495</xdr:rowOff>
    </xdr:from>
    <xdr:to xmlns:xdr="http://schemas.openxmlformats.org/drawingml/2006/spreadsheetDrawing">
      <xdr:col>23</xdr:col>
      <xdr:colOff>184150</xdr:colOff>
      <xdr:row>42</xdr:row>
      <xdr:rowOff>127000</xdr:rowOff>
    </xdr:to>
    <xdr:sp macro="" textlink="">
      <xdr:nvSpPr>
        <xdr:cNvPr id="69" name="フローチャート: 判断 68"/>
        <xdr:cNvSpPr/>
      </xdr:nvSpPr>
      <xdr:spPr>
        <a:xfrm>
          <a:off x="4946015" y="72243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75565</xdr:rowOff>
    </xdr:from>
    <xdr:to xmlns:xdr="http://schemas.openxmlformats.org/drawingml/2006/spreadsheetDrawing">
      <xdr:col>19</xdr:col>
      <xdr:colOff>133350</xdr:colOff>
      <xdr:row>42</xdr:row>
      <xdr:rowOff>75565</xdr:rowOff>
    </xdr:to>
    <xdr:cxnSp macro="">
      <xdr:nvCxnSpPr>
        <xdr:cNvPr id="70" name="直線コネクタ 69"/>
        <xdr:cNvCxnSpPr/>
      </xdr:nvCxnSpPr>
      <xdr:spPr>
        <a:xfrm>
          <a:off x="3254375" y="727646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47625</xdr:rowOff>
    </xdr:from>
    <xdr:to xmlns:xdr="http://schemas.openxmlformats.org/drawingml/2006/spreadsheetDrawing">
      <xdr:col>19</xdr:col>
      <xdr:colOff>184150</xdr:colOff>
      <xdr:row>42</xdr:row>
      <xdr:rowOff>151765</xdr:rowOff>
    </xdr:to>
    <xdr:sp macro="" textlink="">
      <xdr:nvSpPr>
        <xdr:cNvPr id="71" name="フローチャート: 判断 70"/>
        <xdr:cNvSpPr/>
      </xdr:nvSpPr>
      <xdr:spPr>
        <a:xfrm>
          <a:off x="4100195" y="72485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136525</xdr:rowOff>
    </xdr:from>
    <xdr:ext cx="735965" cy="261620"/>
    <xdr:sp macro="" textlink="">
      <xdr:nvSpPr>
        <xdr:cNvPr id="72" name="テキスト ボックス 71"/>
        <xdr:cNvSpPr txBox="1"/>
      </xdr:nvSpPr>
      <xdr:spPr>
        <a:xfrm>
          <a:off x="3766185" y="7337425"/>
          <a:ext cx="7359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75565</xdr:rowOff>
    </xdr:from>
    <xdr:to xmlns:xdr="http://schemas.openxmlformats.org/drawingml/2006/spreadsheetDrawing">
      <xdr:col>15</xdr:col>
      <xdr:colOff>82550</xdr:colOff>
      <xdr:row>42</xdr:row>
      <xdr:rowOff>75565</xdr:rowOff>
    </xdr:to>
    <xdr:cxnSp macro="">
      <xdr:nvCxnSpPr>
        <xdr:cNvPr id="73" name="直線コネクタ 72"/>
        <xdr:cNvCxnSpPr/>
      </xdr:nvCxnSpPr>
      <xdr:spPr>
        <a:xfrm>
          <a:off x="2357755" y="727646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23495</xdr:rowOff>
    </xdr:from>
    <xdr:to xmlns:xdr="http://schemas.openxmlformats.org/drawingml/2006/spreadsheetDrawing">
      <xdr:col>15</xdr:col>
      <xdr:colOff>133350</xdr:colOff>
      <xdr:row>42</xdr:row>
      <xdr:rowOff>127000</xdr:rowOff>
    </xdr:to>
    <xdr:sp macro="" textlink="">
      <xdr:nvSpPr>
        <xdr:cNvPr id="74" name="フローチャート: 判断 73"/>
        <xdr:cNvSpPr/>
      </xdr:nvSpPr>
      <xdr:spPr>
        <a:xfrm>
          <a:off x="3203575" y="72243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111760</xdr:rowOff>
    </xdr:from>
    <xdr:ext cx="762000" cy="260985"/>
    <xdr:sp macro="" textlink="">
      <xdr:nvSpPr>
        <xdr:cNvPr id="75" name="テキスト ボックス 74"/>
        <xdr:cNvSpPr txBox="1"/>
      </xdr:nvSpPr>
      <xdr:spPr>
        <a:xfrm>
          <a:off x="2869565" y="731266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50165</xdr:rowOff>
    </xdr:from>
    <xdr:to xmlns:xdr="http://schemas.openxmlformats.org/drawingml/2006/spreadsheetDrawing">
      <xdr:col>11</xdr:col>
      <xdr:colOff>31750</xdr:colOff>
      <xdr:row>42</xdr:row>
      <xdr:rowOff>75565</xdr:rowOff>
    </xdr:to>
    <xdr:cxnSp macro="">
      <xdr:nvCxnSpPr>
        <xdr:cNvPr id="76" name="直線コネクタ 75"/>
        <xdr:cNvCxnSpPr/>
      </xdr:nvCxnSpPr>
      <xdr:spPr>
        <a:xfrm>
          <a:off x="1459230" y="7251065"/>
          <a:ext cx="8985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23495</xdr:rowOff>
    </xdr:from>
    <xdr:to xmlns:xdr="http://schemas.openxmlformats.org/drawingml/2006/spreadsheetDrawing">
      <xdr:col>11</xdr:col>
      <xdr:colOff>82550</xdr:colOff>
      <xdr:row>42</xdr:row>
      <xdr:rowOff>127000</xdr:rowOff>
    </xdr:to>
    <xdr:sp macro="" textlink="">
      <xdr:nvSpPr>
        <xdr:cNvPr id="77" name="フローチャート: 判断 76"/>
        <xdr:cNvSpPr/>
      </xdr:nvSpPr>
      <xdr:spPr>
        <a:xfrm>
          <a:off x="2305050" y="722439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111760</xdr:rowOff>
    </xdr:from>
    <xdr:ext cx="762000" cy="260985"/>
    <xdr:sp macro="" textlink="">
      <xdr:nvSpPr>
        <xdr:cNvPr id="78" name="テキスト ボックス 77"/>
        <xdr:cNvSpPr txBox="1"/>
      </xdr:nvSpPr>
      <xdr:spPr>
        <a:xfrm>
          <a:off x="1972945" y="731266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149225</xdr:rowOff>
    </xdr:from>
    <xdr:to xmlns:xdr="http://schemas.openxmlformats.org/drawingml/2006/spreadsheetDrawing">
      <xdr:col>7</xdr:col>
      <xdr:colOff>31750</xdr:colOff>
      <xdr:row>42</xdr:row>
      <xdr:rowOff>78105</xdr:rowOff>
    </xdr:to>
    <xdr:sp macro="" textlink="">
      <xdr:nvSpPr>
        <xdr:cNvPr id="79" name="フローチャート: 判断 78"/>
        <xdr:cNvSpPr/>
      </xdr:nvSpPr>
      <xdr:spPr>
        <a:xfrm>
          <a:off x="1408430" y="7178675"/>
          <a:ext cx="1035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88265</xdr:rowOff>
    </xdr:from>
    <xdr:ext cx="761365" cy="261620"/>
    <xdr:sp macro="" textlink="">
      <xdr:nvSpPr>
        <xdr:cNvPr id="80" name="テキスト ボックス 79"/>
        <xdr:cNvSpPr txBox="1"/>
      </xdr:nvSpPr>
      <xdr:spPr>
        <a:xfrm>
          <a:off x="1076325" y="6946265"/>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133985</xdr:rowOff>
    </xdr:from>
    <xdr:ext cx="761365" cy="264795"/>
    <xdr:sp macro="" textlink="">
      <xdr:nvSpPr>
        <xdr:cNvPr id="81" name="テキスト ボックス 80"/>
        <xdr:cNvSpPr txBox="1"/>
      </xdr:nvSpPr>
      <xdr:spPr>
        <a:xfrm>
          <a:off x="4779010" y="819213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133985</xdr:rowOff>
    </xdr:from>
    <xdr:ext cx="761365" cy="264795"/>
    <xdr:sp macro="" textlink="">
      <xdr:nvSpPr>
        <xdr:cNvPr id="82" name="テキスト ボックス 81"/>
        <xdr:cNvSpPr txBox="1"/>
      </xdr:nvSpPr>
      <xdr:spPr>
        <a:xfrm>
          <a:off x="3933190" y="819213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133985</xdr:rowOff>
    </xdr:from>
    <xdr:ext cx="762000" cy="264795"/>
    <xdr:sp macro="" textlink="">
      <xdr:nvSpPr>
        <xdr:cNvPr id="83" name="テキスト ボックス 82"/>
        <xdr:cNvSpPr txBox="1"/>
      </xdr:nvSpPr>
      <xdr:spPr>
        <a:xfrm>
          <a:off x="3036570" y="81921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133985</xdr:rowOff>
    </xdr:from>
    <xdr:ext cx="762000" cy="264795"/>
    <xdr:sp macro="" textlink="">
      <xdr:nvSpPr>
        <xdr:cNvPr id="84" name="テキスト ボックス 83"/>
        <xdr:cNvSpPr txBox="1"/>
      </xdr:nvSpPr>
      <xdr:spPr>
        <a:xfrm>
          <a:off x="2139950" y="81921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133985</xdr:rowOff>
    </xdr:from>
    <xdr:ext cx="762000" cy="264795"/>
    <xdr:sp macro="" textlink="">
      <xdr:nvSpPr>
        <xdr:cNvPr id="85" name="テキスト ボックス 84"/>
        <xdr:cNvSpPr txBox="1"/>
      </xdr:nvSpPr>
      <xdr:spPr>
        <a:xfrm>
          <a:off x="1241425" y="81921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171450</xdr:rowOff>
    </xdr:from>
    <xdr:to xmlns:xdr="http://schemas.openxmlformats.org/drawingml/2006/spreadsheetDrawing">
      <xdr:col>23</xdr:col>
      <xdr:colOff>184150</xdr:colOff>
      <xdr:row>42</xdr:row>
      <xdr:rowOff>102870</xdr:rowOff>
    </xdr:to>
    <xdr:sp macro="" textlink="">
      <xdr:nvSpPr>
        <xdr:cNvPr id="86" name="楕円 85"/>
        <xdr:cNvSpPr/>
      </xdr:nvSpPr>
      <xdr:spPr>
        <a:xfrm>
          <a:off x="4946015" y="72009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15240</xdr:rowOff>
    </xdr:from>
    <xdr:ext cx="761365" cy="264160"/>
    <xdr:sp macro="" textlink="">
      <xdr:nvSpPr>
        <xdr:cNvPr id="87" name="財政力該当値テキスト"/>
        <xdr:cNvSpPr txBox="1"/>
      </xdr:nvSpPr>
      <xdr:spPr>
        <a:xfrm>
          <a:off x="5087620" y="704469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23495</xdr:rowOff>
    </xdr:from>
    <xdr:to xmlns:xdr="http://schemas.openxmlformats.org/drawingml/2006/spreadsheetDrawing">
      <xdr:col>19</xdr:col>
      <xdr:colOff>184150</xdr:colOff>
      <xdr:row>42</xdr:row>
      <xdr:rowOff>127000</xdr:rowOff>
    </xdr:to>
    <xdr:sp macro="" textlink="">
      <xdr:nvSpPr>
        <xdr:cNvPr id="88" name="楕円 87"/>
        <xdr:cNvSpPr/>
      </xdr:nvSpPr>
      <xdr:spPr>
        <a:xfrm>
          <a:off x="4100195" y="72243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137795</xdr:rowOff>
    </xdr:from>
    <xdr:ext cx="735965" cy="261620"/>
    <xdr:sp macro="" textlink="">
      <xdr:nvSpPr>
        <xdr:cNvPr id="89" name="テキスト ボックス 88"/>
        <xdr:cNvSpPr txBox="1"/>
      </xdr:nvSpPr>
      <xdr:spPr>
        <a:xfrm>
          <a:off x="3766185" y="6995795"/>
          <a:ext cx="7359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23495</xdr:rowOff>
    </xdr:from>
    <xdr:to xmlns:xdr="http://schemas.openxmlformats.org/drawingml/2006/spreadsheetDrawing">
      <xdr:col>15</xdr:col>
      <xdr:colOff>133350</xdr:colOff>
      <xdr:row>42</xdr:row>
      <xdr:rowOff>127000</xdr:rowOff>
    </xdr:to>
    <xdr:sp macro="" textlink="">
      <xdr:nvSpPr>
        <xdr:cNvPr id="90" name="楕円 89"/>
        <xdr:cNvSpPr/>
      </xdr:nvSpPr>
      <xdr:spPr>
        <a:xfrm>
          <a:off x="3203575" y="72243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137795</xdr:rowOff>
    </xdr:from>
    <xdr:ext cx="762000" cy="261620"/>
    <xdr:sp macro="" textlink="">
      <xdr:nvSpPr>
        <xdr:cNvPr id="91" name="テキスト ボックス 90"/>
        <xdr:cNvSpPr txBox="1"/>
      </xdr:nvSpPr>
      <xdr:spPr>
        <a:xfrm>
          <a:off x="2869565" y="699579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23495</xdr:rowOff>
    </xdr:from>
    <xdr:to xmlns:xdr="http://schemas.openxmlformats.org/drawingml/2006/spreadsheetDrawing">
      <xdr:col>11</xdr:col>
      <xdr:colOff>82550</xdr:colOff>
      <xdr:row>42</xdr:row>
      <xdr:rowOff>127000</xdr:rowOff>
    </xdr:to>
    <xdr:sp macro="" textlink="">
      <xdr:nvSpPr>
        <xdr:cNvPr id="92" name="楕円 91"/>
        <xdr:cNvSpPr/>
      </xdr:nvSpPr>
      <xdr:spPr>
        <a:xfrm>
          <a:off x="2305050" y="72243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137795</xdr:rowOff>
    </xdr:from>
    <xdr:ext cx="762000" cy="261620"/>
    <xdr:sp macro="" textlink="">
      <xdr:nvSpPr>
        <xdr:cNvPr id="93" name="テキスト ボックス 92"/>
        <xdr:cNvSpPr txBox="1"/>
      </xdr:nvSpPr>
      <xdr:spPr>
        <a:xfrm>
          <a:off x="1972945" y="699579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171450</xdr:rowOff>
    </xdr:from>
    <xdr:to xmlns:xdr="http://schemas.openxmlformats.org/drawingml/2006/spreadsheetDrawing">
      <xdr:col>7</xdr:col>
      <xdr:colOff>31750</xdr:colOff>
      <xdr:row>42</xdr:row>
      <xdr:rowOff>102870</xdr:rowOff>
    </xdr:to>
    <xdr:sp macro="" textlink="">
      <xdr:nvSpPr>
        <xdr:cNvPr id="94" name="楕円 93"/>
        <xdr:cNvSpPr/>
      </xdr:nvSpPr>
      <xdr:spPr>
        <a:xfrm>
          <a:off x="1408430" y="7200900"/>
          <a:ext cx="1035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86995</xdr:rowOff>
    </xdr:from>
    <xdr:ext cx="761365" cy="264795"/>
    <xdr:sp macro="" textlink="">
      <xdr:nvSpPr>
        <xdr:cNvPr id="95" name="テキスト ボックス 94"/>
        <xdr:cNvSpPr txBox="1"/>
      </xdr:nvSpPr>
      <xdr:spPr>
        <a:xfrm>
          <a:off x="1076325" y="728789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84455</xdr:rowOff>
    </xdr:from>
    <xdr:to xmlns:xdr="http://schemas.openxmlformats.org/drawingml/2006/spreadsheetDrawing">
      <xdr:col>27</xdr:col>
      <xdr:colOff>184150</xdr:colOff>
      <xdr:row>53</xdr:row>
      <xdr:rowOff>58420</xdr:rowOff>
    </xdr:to>
    <xdr:sp macro="" textlink="">
      <xdr:nvSpPr>
        <xdr:cNvPr id="96" name="正方形/長方形 95"/>
        <xdr:cNvSpPr/>
      </xdr:nvSpPr>
      <xdr:spPr>
        <a:xfrm>
          <a:off x="767715" y="8828405"/>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104140</xdr:rowOff>
    </xdr:from>
    <xdr:ext cx="1438910" cy="312420"/>
    <xdr:sp macro="" textlink="">
      <xdr:nvSpPr>
        <xdr:cNvPr id="97" name="テキスト ボックス 96"/>
        <xdr:cNvSpPr txBox="1"/>
      </xdr:nvSpPr>
      <xdr:spPr>
        <a:xfrm>
          <a:off x="1708785" y="9190990"/>
          <a:ext cx="1438910" cy="3124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78105</xdr:rowOff>
    </xdr:from>
    <xdr:ext cx="1647190" cy="363855"/>
    <xdr:sp macro="" textlink="">
      <xdr:nvSpPr>
        <xdr:cNvPr id="98" name="テキスト ボックス 97"/>
        <xdr:cNvSpPr txBox="1"/>
      </xdr:nvSpPr>
      <xdr:spPr>
        <a:xfrm>
          <a:off x="3288030" y="9164955"/>
          <a:ext cx="1647190" cy="3638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168910</xdr:rowOff>
    </xdr:from>
    <xdr:to xmlns:xdr="http://schemas.openxmlformats.org/drawingml/2006/spreadsheetDrawing">
      <xdr:col>35</xdr:col>
      <xdr:colOff>95250</xdr:colOff>
      <xdr:row>54</xdr:row>
      <xdr:rowOff>78105</xdr:rowOff>
    </xdr:to>
    <xdr:sp macro="" textlink="">
      <xdr:nvSpPr>
        <xdr:cNvPr id="99" name="正方形/長方形 98"/>
        <xdr:cNvSpPr/>
      </xdr:nvSpPr>
      <xdr:spPr>
        <a:xfrm>
          <a:off x="5958840" y="9084310"/>
          <a:ext cx="153733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97790</xdr:rowOff>
    </xdr:to>
    <xdr:sp macro="" textlink="">
      <xdr:nvSpPr>
        <xdr:cNvPr id="100" name="正方形/長方形 99"/>
        <xdr:cNvSpPr/>
      </xdr:nvSpPr>
      <xdr:spPr>
        <a:xfrm>
          <a:off x="5958840" y="9271000"/>
          <a:ext cx="153733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168910</xdr:rowOff>
    </xdr:from>
    <xdr:to xmlns:xdr="http://schemas.openxmlformats.org/drawingml/2006/spreadsheetDrawing">
      <xdr:col>42</xdr:col>
      <xdr:colOff>25400</xdr:colOff>
      <xdr:row>54</xdr:row>
      <xdr:rowOff>78105</xdr:rowOff>
    </xdr:to>
    <xdr:sp macro="" textlink="">
      <xdr:nvSpPr>
        <xdr:cNvPr id="101" name="正方形/長方形 100"/>
        <xdr:cNvSpPr/>
      </xdr:nvSpPr>
      <xdr:spPr>
        <a:xfrm>
          <a:off x="7625080" y="908431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97790</xdr:rowOff>
    </xdr:to>
    <xdr:sp macro="" textlink="">
      <xdr:nvSpPr>
        <xdr:cNvPr id="102" name="正方形/長方形 101"/>
        <xdr:cNvSpPr/>
      </xdr:nvSpPr>
      <xdr:spPr>
        <a:xfrm>
          <a:off x="7625080" y="9271000"/>
          <a:ext cx="128143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168910</xdr:rowOff>
    </xdr:from>
    <xdr:to xmlns:xdr="http://schemas.openxmlformats.org/drawingml/2006/spreadsheetDrawing">
      <xdr:col>49</xdr:col>
      <xdr:colOff>19050</xdr:colOff>
      <xdr:row>54</xdr:row>
      <xdr:rowOff>78105</xdr:rowOff>
    </xdr:to>
    <xdr:sp macro="" textlink="">
      <xdr:nvSpPr>
        <xdr:cNvPr id="103" name="正方形/長方形 102"/>
        <xdr:cNvSpPr/>
      </xdr:nvSpPr>
      <xdr:spPr>
        <a:xfrm>
          <a:off x="9098915" y="908431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97790</xdr:rowOff>
    </xdr:to>
    <xdr:sp macro="" textlink="">
      <xdr:nvSpPr>
        <xdr:cNvPr id="104" name="正方形/長方形 103"/>
        <xdr:cNvSpPr/>
      </xdr:nvSpPr>
      <xdr:spPr>
        <a:xfrm>
          <a:off x="9098915" y="9271000"/>
          <a:ext cx="128143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161925</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7715" y="9591675"/>
          <a:ext cx="5125720" cy="240982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161925</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85840" y="9591675"/>
          <a:ext cx="608774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161925</xdr:rowOff>
    </xdr:from>
    <xdr:to xmlns:xdr="http://schemas.openxmlformats.org/drawingml/2006/spreadsheetDrawing">
      <xdr:col>46</xdr:col>
      <xdr:colOff>203200</xdr:colOff>
      <xdr:row>57</xdr:row>
      <xdr:rowOff>71120</xdr:rowOff>
    </xdr:to>
    <xdr:sp macro="" textlink="">
      <xdr:nvSpPr>
        <xdr:cNvPr id="107" name="正方形/長方形 106"/>
        <xdr:cNvSpPr/>
      </xdr:nvSpPr>
      <xdr:spPr>
        <a:xfrm>
          <a:off x="6085840" y="9591675"/>
          <a:ext cx="384429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136525</xdr:rowOff>
    </xdr:from>
    <xdr:to xmlns:xdr="http://schemas.openxmlformats.org/drawingml/2006/spreadsheetDrawing">
      <xdr:col>56</xdr:col>
      <xdr:colOff>203200</xdr:colOff>
      <xdr:row>69</xdr:row>
      <xdr:rowOff>110490</xdr:rowOff>
    </xdr:to>
    <xdr:sp macro="" textlink="" fLocksText="0">
      <xdr:nvSpPr>
        <xdr:cNvPr id="108" name="テキスト ボックス 107"/>
        <xdr:cNvSpPr txBox="1"/>
      </xdr:nvSpPr>
      <xdr:spPr>
        <a:xfrm>
          <a:off x="6214745" y="9909175"/>
          <a:ext cx="5829935"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人件費や扶助費が増加した一方で、公債費の減少並びに地方税及び普通交付税の増加により、前年度比で１．４ポイント減少したが、引き続き類似団体平均を上回っている。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今後も経費全般について見直しを行い、経常経費を含めた歳出の抑制を図るとともに、地方税の徴収強化など一般財源の確保に努める。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143510</xdr:rowOff>
    </xdr:from>
    <xdr:ext cx="298450" cy="229870"/>
    <xdr:sp macro="" textlink="">
      <xdr:nvSpPr>
        <xdr:cNvPr id="109" name="テキスト ボックス 108"/>
        <xdr:cNvSpPr txBox="1"/>
      </xdr:nvSpPr>
      <xdr:spPr>
        <a:xfrm>
          <a:off x="729615" y="9401810"/>
          <a:ext cx="29845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7715" y="12001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29845</xdr:rowOff>
    </xdr:from>
    <xdr:ext cx="762000" cy="260985"/>
    <xdr:sp macro="" textlink="">
      <xdr:nvSpPr>
        <xdr:cNvPr id="111" name="テキスト ボックス 110"/>
        <xdr:cNvSpPr txBox="1"/>
      </xdr:nvSpPr>
      <xdr:spPr>
        <a:xfrm>
          <a:off x="0" y="11859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171450</xdr:rowOff>
    </xdr:from>
    <xdr:to xmlns:xdr="http://schemas.openxmlformats.org/drawingml/2006/spreadsheetDrawing">
      <xdr:col>27</xdr:col>
      <xdr:colOff>184150</xdr:colOff>
      <xdr:row>67</xdr:row>
      <xdr:rowOff>171450</xdr:rowOff>
    </xdr:to>
    <xdr:cxnSp macro="">
      <xdr:nvCxnSpPr>
        <xdr:cNvPr id="112" name="直線コネクタ 111"/>
        <xdr:cNvCxnSpPr/>
      </xdr:nvCxnSpPr>
      <xdr:spPr>
        <a:xfrm>
          <a:off x="767715" y="116586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27940</xdr:rowOff>
    </xdr:from>
    <xdr:ext cx="762000" cy="265430"/>
    <xdr:sp macro="" textlink="">
      <xdr:nvSpPr>
        <xdr:cNvPr id="113" name="テキスト ボックス 112"/>
        <xdr:cNvSpPr txBox="1"/>
      </xdr:nvSpPr>
      <xdr:spPr>
        <a:xfrm>
          <a:off x="0" y="1151509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171450</xdr:rowOff>
    </xdr:from>
    <xdr:to xmlns:xdr="http://schemas.openxmlformats.org/drawingml/2006/spreadsheetDrawing">
      <xdr:col>27</xdr:col>
      <xdr:colOff>184150</xdr:colOff>
      <xdr:row>65</xdr:row>
      <xdr:rowOff>171450</xdr:rowOff>
    </xdr:to>
    <xdr:cxnSp macro="">
      <xdr:nvCxnSpPr>
        <xdr:cNvPr id="114" name="直線コネクタ 113"/>
        <xdr:cNvCxnSpPr/>
      </xdr:nvCxnSpPr>
      <xdr:spPr>
        <a:xfrm>
          <a:off x="767715" y="113157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26035</xdr:rowOff>
    </xdr:from>
    <xdr:ext cx="762000" cy="264795"/>
    <xdr:sp macro="" textlink="">
      <xdr:nvSpPr>
        <xdr:cNvPr id="115" name="テキスト ボックス 114"/>
        <xdr:cNvSpPr txBox="1"/>
      </xdr:nvSpPr>
      <xdr:spPr>
        <a:xfrm>
          <a:off x="0" y="1117028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170180</xdr:rowOff>
    </xdr:from>
    <xdr:to xmlns:xdr="http://schemas.openxmlformats.org/drawingml/2006/spreadsheetDrawing">
      <xdr:col>27</xdr:col>
      <xdr:colOff>184150</xdr:colOff>
      <xdr:row>63</xdr:row>
      <xdr:rowOff>170180</xdr:rowOff>
    </xdr:to>
    <xdr:cxnSp macro="">
      <xdr:nvCxnSpPr>
        <xdr:cNvPr id="116" name="直線コネクタ 115"/>
        <xdr:cNvCxnSpPr/>
      </xdr:nvCxnSpPr>
      <xdr:spPr>
        <a:xfrm>
          <a:off x="767715" y="109715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24130</xdr:rowOff>
    </xdr:from>
    <xdr:ext cx="762000" cy="264795"/>
    <xdr:sp macro="" textlink="">
      <xdr:nvSpPr>
        <xdr:cNvPr id="117" name="テキスト ボックス 116"/>
        <xdr:cNvSpPr txBox="1"/>
      </xdr:nvSpPr>
      <xdr:spPr>
        <a:xfrm>
          <a:off x="0" y="1082548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168275</xdr:rowOff>
    </xdr:from>
    <xdr:to xmlns:xdr="http://schemas.openxmlformats.org/drawingml/2006/spreadsheetDrawing">
      <xdr:col>27</xdr:col>
      <xdr:colOff>184150</xdr:colOff>
      <xdr:row>61</xdr:row>
      <xdr:rowOff>168275</xdr:rowOff>
    </xdr:to>
    <xdr:cxnSp macro="">
      <xdr:nvCxnSpPr>
        <xdr:cNvPr id="118" name="直線コネクタ 117"/>
        <xdr:cNvCxnSpPr/>
      </xdr:nvCxnSpPr>
      <xdr:spPr>
        <a:xfrm>
          <a:off x="767715" y="106267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22860</xdr:rowOff>
    </xdr:from>
    <xdr:ext cx="762000" cy="264160"/>
    <xdr:sp macro="" textlink="">
      <xdr:nvSpPr>
        <xdr:cNvPr id="119" name="テキスト ボックス 118"/>
        <xdr:cNvSpPr txBox="1"/>
      </xdr:nvSpPr>
      <xdr:spPr>
        <a:xfrm>
          <a:off x="0" y="1048131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166370</xdr:rowOff>
    </xdr:from>
    <xdr:to xmlns:xdr="http://schemas.openxmlformats.org/drawingml/2006/spreadsheetDrawing">
      <xdr:col>27</xdr:col>
      <xdr:colOff>184150</xdr:colOff>
      <xdr:row>59</xdr:row>
      <xdr:rowOff>166370</xdr:rowOff>
    </xdr:to>
    <xdr:cxnSp macro="">
      <xdr:nvCxnSpPr>
        <xdr:cNvPr id="120" name="直線コネクタ 119"/>
        <xdr:cNvCxnSpPr/>
      </xdr:nvCxnSpPr>
      <xdr:spPr>
        <a:xfrm>
          <a:off x="767715" y="102819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20955</xdr:rowOff>
    </xdr:from>
    <xdr:ext cx="762000" cy="261620"/>
    <xdr:sp macro="" textlink="">
      <xdr:nvSpPr>
        <xdr:cNvPr id="121" name="テキスト ボックス 120"/>
        <xdr:cNvSpPr txBox="1"/>
      </xdr:nvSpPr>
      <xdr:spPr>
        <a:xfrm>
          <a:off x="0" y="1013650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163830</xdr:rowOff>
    </xdr:from>
    <xdr:to xmlns:xdr="http://schemas.openxmlformats.org/drawingml/2006/spreadsheetDrawing">
      <xdr:col>27</xdr:col>
      <xdr:colOff>184150</xdr:colOff>
      <xdr:row>57</xdr:row>
      <xdr:rowOff>163830</xdr:rowOff>
    </xdr:to>
    <xdr:cxnSp macro="">
      <xdr:nvCxnSpPr>
        <xdr:cNvPr id="122" name="直線コネクタ 121"/>
        <xdr:cNvCxnSpPr/>
      </xdr:nvCxnSpPr>
      <xdr:spPr>
        <a:xfrm>
          <a:off x="767715" y="99364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19050</xdr:rowOff>
    </xdr:from>
    <xdr:ext cx="762000" cy="260350"/>
    <xdr:sp macro="" textlink="">
      <xdr:nvSpPr>
        <xdr:cNvPr id="123" name="テキスト ボックス 122"/>
        <xdr:cNvSpPr txBox="1"/>
      </xdr:nvSpPr>
      <xdr:spPr>
        <a:xfrm>
          <a:off x="0" y="9791700"/>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161925</xdr:rowOff>
    </xdr:from>
    <xdr:to xmlns:xdr="http://schemas.openxmlformats.org/drawingml/2006/spreadsheetDrawing">
      <xdr:col>27</xdr:col>
      <xdr:colOff>184150</xdr:colOff>
      <xdr:row>55</xdr:row>
      <xdr:rowOff>161925</xdr:rowOff>
    </xdr:to>
    <xdr:cxnSp macro="">
      <xdr:nvCxnSpPr>
        <xdr:cNvPr id="124" name="直線コネクタ 123"/>
        <xdr:cNvCxnSpPr/>
      </xdr:nvCxnSpPr>
      <xdr:spPr>
        <a:xfrm>
          <a:off x="767715" y="95916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64795"/>
    <xdr:sp macro="" textlink="">
      <xdr:nvSpPr>
        <xdr:cNvPr id="125" name="テキスト ボックス 124"/>
        <xdr:cNvSpPr txBox="1"/>
      </xdr:nvSpPr>
      <xdr:spPr>
        <a:xfrm>
          <a:off x="0" y="94462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161925</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7715" y="9591675"/>
          <a:ext cx="5125720" cy="24098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128905</xdr:rowOff>
    </xdr:from>
    <xdr:to xmlns:xdr="http://schemas.openxmlformats.org/drawingml/2006/spreadsheetDrawing">
      <xdr:col>23</xdr:col>
      <xdr:colOff>133350</xdr:colOff>
      <xdr:row>67</xdr:row>
      <xdr:rowOff>18415</xdr:rowOff>
    </xdr:to>
    <xdr:cxnSp macro="">
      <xdr:nvCxnSpPr>
        <xdr:cNvPr id="127" name="直線コネクタ 126"/>
        <xdr:cNvCxnSpPr/>
      </xdr:nvCxnSpPr>
      <xdr:spPr>
        <a:xfrm flipV="1">
          <a:off x="4996815" y="9901555"/>
          <a:ext cx="0" cy="1604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164465</xdr:rowOff>
    </xdr:from>
    <xdr:ext cx="761365" cy="264795"/>
    <xdr:sp macro="" textlink="">
      <xdr:nvSpPr>
        <xdr:cNvPr id="128" name="財政構造の弾力性最小値テキスト"/>
        <xdr:cNvSpPr txBox="1"/>
      </xdr:nvSpPr>
      <xdr:spPr>
        <a:xfrm>
          <a:off x="5087620" y="114801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18415</xdr:rowOff>
    </xdr:from>
    <xdr:to xmlns:xdr="http://schemas.openxmlformats.org/drawingml/2006/spreadsheetDrawing">
      <xdr:col>24</xdr:col>
      <xdr:colOff>12700</xdr:colOff>
      <xdr:row>67</xdr:row>
      <xdr:rowOff>18415</xdr:rowOff>
    </xdr:to>
    <xdr:cxnSp macro="">
      <xdr:nvCxnSpPr>
        <xdr:cNvPr id="129" name="直線コネクタ 128"/>
        <xdr:cNvCxnSpPr/>
      </xdr:nvCxnSpPr>
      <xdr:spPr>
        <a:xfrm>
          <a:off x="4907915" y="1150556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42545</xdr:rowOff>
    </xdr:from>
    <xdr:ext cx="761365" cy="261620"/>
    <xdr:sp macro="" textlink="">
      <xdr:nvSpPr>
        <xdr:cNvPr id="130" name="財政構造の弾力性最大値テキスト"/>
        <xdr:cNvSpPr txBox="1"/>
      </xdr:nvSpPr>
      <xdr:spPr>
        <a:xfrm>
          <a:off x="5087620" y="9643745"/>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128905</xdr:rowOff>
    </xdr:from>
    <xdr:to xmlns:xdr="http://schemas.openxmlformats.org/drawingml/2006/spreadsheetDrawing">
      <xdr:col>24</xdr:col>
      <xdr:colOff>12700</xdr:colOff>
      <xdr:row>57</xdr:row>
      <xdr:rowOff>128905</xdr:rowOff>
    </xdr:to>
    <xdr:cxnSp macro="">
      <xdr:nvCxnSpPr>
        <xdr:cNvPr id="131" name="直線コネクタ 130"/>
        <xdr:cNvCxnSpPr/>
      </xdr:nvCxnSpPr>
      <xdr:spPr>
        <a:xfrm>
          <a:off x="4907915" y="990155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142240</xdr:rowOff>
    </xdr:from>
    <xdr:to xmlns:xdr="http://schemas.openxmlformats.org/drawingml/2006/spreadsheetDrawing">
      <xdr:col>23</xdr:col>
      <xdr:colOff>133350</xdr:colOff>
      <xdr:row>61</xdr:row>
      <xdr:rowOff>15875</xdr:rowOff>
    </xdr:to>
    <xdr:cxnSp macro="">
      <xdr:nvCxnSpPr>
        <xdr:cNvPr id="132" name="直線コネクタ 131"/>
        <xdr:cNvCxnSpPr/>
      </xdr:nvCxnSpPr>
      <xdr:spPr>
        <a:xfrm flipV="1">
          <a:off x="4150995" y="10429240"/>
          <a:ext cx="84582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71755</xdr:rowOff>
    </xdr:from>
    <xdr:ext cx="761365" cy="264160"/>
    <xdr:sp macro="" textlink="">
      <xdr:nvSpPr>
        <xdr:cNvPr id="133" name="財政構造の弾力性平均値テキスト"/>
        <xdr:cNvSpPr txBox="1"/>
      </xdr:nvSpPr>
      <xdr:spPr>
        <a:xfrm>
          <a:off x="5087620" y="10187305"/>
          <a:ext cx="76136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55245</xdr:rowOff>
    </xdr:from>
    <xdr:to xmlns:xdr="http://schemas.openxmlformats.org/drawingml/2006/spreadsheetDrawing">
      <xdr:col>23</xdr:col>
      <xdr:colOff>184150</xdr:colOff>
      <xdr:row>60</xdr:row>
      <xdr:rowOff>159385</xdr:rowOff>
    </xdr:to>
    <xdr:sp macro="" textlink="">
      <xdr:nvSpPr>
        <xdr:cNvPr id="134" name="フローチャート: 判断 133"/>
        <xdr:cNvSpPr/>
      </xdr:nvSpPr>
      <xdr:spPr>
        <a:xfrm>
          <a:off x="4946015" y="1034224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15875</xdr:rowOff>
    </xdr:from>
    <xdr:to xmlns:xdr="http://schemas.openxmlformats.org/drawingml/2006/spreadsheetDrawing">
      <xdr:col>19</xdr:col>
      <xdr:colOff>133350</xdr:colOff>
      <xdr:row>61</xdr:row>
      <xdr:rowOff>23495</xdr:rowOff>
    </xdr:to>
    <xdr:cxnSp macro="">
      <xdr:nvCxnSpPr>
        <xdr:cNvPr id="135" name="直線コネクタ 134"/>
        <xdr:cNvCxnSpPr/>
      </xdr:nvCxnSpPr>
      <xdr:spPr>
        <a:xfrm flipV="1">
          <a:off x="3254375" y="10474325"/>
          <a:ext cx="8966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45085</xdr:rowOff>
    </xdr:from>
    <xdr:to xmlns:xdr="http://schemas.openxmlformats.org/drawingml/2006/spreadsheetDrawing">
      <xdr:col>19</xdr:col>
      <xdr:colOff>184150</xdr:colOff>
      <xdr:row>60</xdr:row>
      <xdr:rowOff>148590</xdr:rowOff>
    </xdr:to>
    <xdr:sp macro="" textlink="">
      <xdr:nvSpPr>
        <xdr:cNvPr id="136" name="フローチャート: 判断 135"/>
        <xdr:cNvSpPr/>
      </xdr:nvSpPr>
      <xdr:spPr>
        <a:xfrm>
          <a:off x="4100195" y="103320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159385</xdr:rowOff>
    </xdr:from>
    <xdr:ext cx="735965" cy="261620"/>
    <xdr:sp macro="" textlink="">
      <xdr:nvSpPr>
        <xdr:cNvPr id="137" name="テキスト ボックス 136"/>
        <xdr:cNvSpPr txBox="1"/>
      </xdr:nvSpPr>
      <xdr:spPr>
        <a:xfrm>
          <a:off x="3766185" y="10103485"/>
          <a:ext cx="7359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19050</xdr:rowOff>
    </xdr:from>
    <xdr:to xmlns:xdr="http://schemas.openxmlformats.org/drawingml/2006/spreadsheetDrawing">
      <xdr:col>15</xdr:col>
      <xdr:colOff>82550</xdr:colOff>
      <xdr:row>61</xdr:row>
      <xdr:rowOff>23495</xdr:rowOff>
    </xdr:to>
    <xdr:cxnSp macro="">
      <xdr:nvCxnSpPr>
        <xdr:cNvPr id="138" name="直線コネクタ 137"/>
        <xdr:cNvCxnSpPr/>
      </xdr:nvCxnSpPr>
      <xdr:spPr>
        <a:xfrm>
          <a:off x="2357755" y="10306050"/>
          <a:ext cx="89662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20320</xdr:rowOff>
    </xdr:from>
    <xdr:to xmlns:xdr="http://schemas.openxmlformats.org/drawingml/2006/spreadsheetDrawing">
      <xdr:col>15</xdr:col>
      <xdr:colOff>133350</xdr:colOff>
      <xdr:row>60</xdr:row>
      <xdr:rowOff>123825</xdr:rowOff>
    </xdr:to>
    <xdr:sp macro="" textlink="">
      <xdr:nvSpPr>
        <xdr:cNvPr id="139" name="フローチャート: 判断 138"/>
        <xdr:cNvSpPr/>
      </xdr:nvSpPr>
      <xdr:spPr>
        <a:xfrm>
          <a:off x="3203575" y="103073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135255</xdr:rowOff>
    </xdr:from>
    <xdr:ext cx="762000" cy="261620"/>
    <xdr:sp macro="" textlink="">
      <xdr:nvSpPr>
        <xdr:cNvPr id="140" name="テキスト ボックス 139"/>
        <xdr:cNvSpPr txBox="1"/>
      </xdr:nvSpPr>
      <xdr:spPr>
        <a:xfrm>
          <a:off x="2869565" y="1007935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19050</xdr:rowOff>
    </xdr:from>
    <xdr:to xmlns:xdr="http://schemas.openxmlformats.org/drawingml/2006/spreadsheetDrawing">
      <xdr:col>11</xdr:col>
      <xdr:colOff>31750</xdr:colOff>
      <xdr:row>60</xdr:row>
      <xdr:rowOff>149225</xdr:rowOff>
    </xdr:to>
    <xdr:cxnSp macro="">
      <xdr:nvCxnSpPr>
        <xdr:cNvPr id="141" name="直線コネクタ 140"/>
        <xdr:cNvCxnSpPr/>
      </xdr:nvCxnSpPr>
      <xdr:spPr>
        <a:xfrm flipV="1">
          <a:off x="1459230" y="10306050"/>
          <a:ext cx="898525"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59</xdr:row>
      <xdr:rowOff>60960</xdr:rowOff>
    </xdr:from>
    <xdr:to xmlns:xdr="http://schemas.openxmlformats.org/drawingml/2006/spreadsheetDrawing">
      <xdr:col>11</xdr:col>
      <xdr:colOff>82550</xdr:colOff>
      <xdr:row>59</xdr:row>
      <xdr:rowOff>164465</xdr:rowOff>
    </xdr:to>
    <xdr:sp macro="" textlink="">
      <xdr:nvSpPr>
        <xdr:cNvPr id="142" name="フローチャート: 判断 141"/>
        <xdr:cNvSpPr/>
      </xdr:nvSpPr>
      <xdr:spPr>
        <a:xfrm>
          <a:off x="2305050" y="101765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0</xdr:rowOff>
    </xdr:from>
    <xdr:ext cx="762000" cy="264795"/>
    <xdr:sp macro="" textlink="">
      <xdr:nvSpPr>
        <xdr:cNvPr id="143" name="テキスト ボックス 142"/>
        <xdr:cNvSpPr txBox="1"/>
      </xdr:nvSpPr>
      <xdr:spPr>
        <a:xfrm>
          <a:off x="1972945" y="99441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26670</xdr:rowOff>
    </xdr:from>
    <xdr:to xmlns:xdr="http://schemas.openxmlformats.org/drawingml/2006/spreadsheetDrawing">
      <xdr:col>7</xdr:col>
      <xdr:colOff>31750</xdr:colOff>
      <xdr:row>60</xdr:row>
      <xdr:rowOff>130175</xdr:rowOff>
    </xdr:to>
    <xdr:sp macro="" textlink="">
      <xdr:nvSpPr>
        <xdr:cNvPr id="144" name="フローチャート: 判断 143"/>
        <xdr:cNvSpPr/>
      </xdr:nvSpPr>
      <xdr:spPr>
        <a:xfrm>
          <a:off x="1408430" y="103136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140970</xdr:rowOff>
    </xdr:from>
    <xdr:ext cx="761365" cy="265430"/>
    <xdr:sp macro="" textlink="">
      <xdr:nvSpPr>
        <xdr:cNvPr id="145" name="テキスト ボックス 144"/>
        <xdr:cNvSpPr txBox="1"/>
      </xdr:nvSpPr>
      <xdr:spPr>
        <a:xfrm>
          <a:off x="1076325" y="1008507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171450</xdr:rowOff>
    </xdr:from>
    <xdr:ext cx="761365" cy="261620"/>
    <xdr:sp macro="" textlink="">
      <xdr:nvSpPr>
        <xdr:cNvPr id="146" name="テキスト ボックス 145"/>
        <xdr:cNvSpPr txBox="1"/>
      </xdr:nvSpPr>
      <xdr:spPr>
        <a:xfrm>
          <a:off x="4779010" y="12001500"/>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171450</xdr:rowOff>
    </xdr:from>
    <xdr:ext cx="761365" cy="261620"/>
    <xdr:sp macro="" textlink="">
      <xdr:nvSpPr>
        <xdr:cNvPr id="147" name="テキスト ボックス 146"/>
        <xdr:cNvSpPr txBox="1"/>
      </xdr:nvSpPr>
      <xdr:spPr>
        <a:xfrm>
          <a:off x="3933190" y="12001500"/>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171450</xdr:rowOff>
    </xdr:from>
    <xdr:ext cx="762000" cy="261620"/>
    <xdr:sp macro="" textlink="">
      <xdr:nvSpPr>
        <xdr:cNvPr id="148" name="テキスト ボックス 147"/>
        <xdr:cNvSpPr txBox="1"/>
      </xdr:nvSpPr>
      <xdr:spPr>
        <a:xfrm>
          <a:off x="3036570" y="1200150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171450</xdr:rowOff>
    </xdr:from>
    <xdr:ext cx="762000" cy="261620"/>
    <xdr:sp macro="" textlink="">
      <xdr:nvSpPr>
        <xdr:cNvPr id="149" name="テキスト ボックス 148"/>
        <xdr:cNvSpPr txBox="1"/>
      </xdr:nvSpPr>
      <xdr:spPr>
        <a:xfrm>
          <a:off x="2139950" y="1200150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171450</xdr:rowOff>
    </xdr:from>
    <xdr:ext cx="762000" cy="261620"/>
    <xdr:sp macro="" textlink="">
      <xdr:nvSpPr>
        <xdr:cNvPr id="150" name="テキスト ボックス 149"/>
        <xdr:cNvSpPr txBox="1"/>
      </xdr:nvSpPr>
      <xdr:spPr>
        <a:xfrm>
          <a:off x="1241425" y="1200150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90170</xdr:rowOff>
    </xdr:from>
    <xdr:to xmlns:xdr="http://schemas.openxmlformats.org/drawingml/2006/spreadsheetDrawing">
      <xdr:col>23</xdr:col>
      <xdr:colOff>184150</xdr:colOff>
      <xdr:row>61</xdr:row>
      <xdr:rowOff>19050</xdr:rowOff>
    </xdr:to>
    <xdr:sp macro="" textlink="">
      <xdr:nvSpPr>
        <xdr:cNvPr id="151" name="楕円 150"/>
        <xdr:cNvSpPr/>
      </xdr:nvSpPr>
      <xdr:spPr>
        <a:xfrm>
          <a:off x="4946015" y="103771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61595</xdr:rowOff>
    </xdr:from>
    <xdr:ext cx="761365" cy="265430"/>
    <xdr:sp macro="" textlink="">
      <xdr:nvSpPr>
        <xdr:cNvPr id="152" name="財政構造の弾力性該当値テキスト"/>
        <xdr:cNvSpPr txBox="1"/>
      </xdr:nvSpPr>
      <xdr:spPr>
        <a:xfrm>
          <a:off x="5087620" y="1034859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139700</xdr:rowOff>
    </xdr:from>
    <xdr:to xmlns:xdr="http://schemas.openxmlformats.org/drawingml/2006/spreadsheetDrawing">
      <xdr:col>19</xdr:col>
      <xdr:colOff>184150</xdr:colOff>
      <xdr:row>61</xdr:row>
      <xdr:rowOff>67945</xdr:rowOff>
    </xdr:to>
    <xdr:sp macro="" textlink="">
      <xdr:nvSpPr>
        <xdr:cNvPr id="153" name="楕円 152"/>
        <xdr:cNvSpPr/>
      </xdr:nvSpPr>
      <xdr:spPr>
        <a:xfrm>
          <a:off x="4100195" y="104267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53340</xdr:rowOff>
    </xdr:from>
    <xdr:ext cx="735965" cy="261620"/>
    <xdr:sp macro="" textlink="">
      <xdr:nvSpPr>
        <xdr:cNvPr id="154" name="テキスト ボックス 153"/>
        <xdr:cNvSpPr txBox="1"/>
      </xdr:nvSpPr>
      <xdr:spPr>
        <a:xfrm>
          <a:off x="3766185" y="10511790"/>
          <a:ext cx="7359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146685</xdr:rowOff>
    </xdr:from>
    <xdr:to xmlns:xdr="http://schemas.openxmlformats.org/drawingml/2006/spreadsheetDrawing">
      <xdr:col>15</xdr:col>
      <xdr:colOff>133350</xdr:colOff>
      <xdr:row>61</xdr:row>
      <xdr:rowOff>75565</xdr:rowOff>
    </xdr:to>
    <xdr:sp macro="" textlink="">
      <xdr:nvSpPr>
        <xdr:cNvPr id="155" name="楕円 154"/>
        <xdr:cNvSpPr/>
      </xdr:nvSpPr>
      <xdr:spPr>
        <a:xfrm>
          <a:off x="3203575" y="104336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59690</xdr:rowOff>
    </xdr:from>
    <xdr:ext cx="762000" cy="264795"/>
    <xdr:sp macro="" textlink="">
      <xdr:nvSpPr>
        <xdr:cNvPr id="156" name="テキスト ボックス 155"/>
        <xdr:cNvSpPr txBox="1"/>
      </xdr:nvSpPr>
      <xdr:spPr>
        <a:xfrm>
          <a:off x="2869565" y="105181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59</xdr:row>
      <xdr:rowOff>142240</xdr:rowOff>
    </xdr:from>
    <xdr:to xmlns:xdr="http://schemas.openxmlformats.org/drawingml/2006/spreadsheetDrawing">
      <xdr:col>11</xdr:col>
      <xdr:colOff>82550</xdr:colOff>
      <xdr:row>60</xdr:row>
      <xdr:rowOff>70485</xdr:rowOff>
    </xdr:to>
    <xdr:sp macro="" textlink="">
      <xdr:nvSpPr>
        <xdr:cNvPr id="157" name="楕円 156"/>
        <xdr:cNvSpPr/>
      </xdr:nvSpPr>
      <xdr:spPr>
        <a:xfrm>
          <a:off x="2305050" y="10257790"/>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55245</xdr:rowOff>
    </xdr:from>
    <xdr:ext cx="762000" cy="260985"/>
    <xdr:sp macro="" textlink="">
      <xdr:nvSpPr>
        <xdr:cNvPr id="158" name="テキスト ボックス 157"/>
        <xdr:cNvSpPr txBox="1"/>
      </xdr:nvSpPr>
      <xdr:spPr>
        <a:xfrm>
          <a:off x="1972945" y="1034224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97790</xdr:rowOff>
    </xdr:from>
    <xdr:to xmlns:xdr="http://schemas.openxmlformats.org/drawingml/2006/spreadsheetDrawing">
      <xdr:col>7</xdr:col>
      <xdr:colOff>31750</xdr:colOff>
      <xdr:row>61</xdr:row>
      <xdr:rowOff>26035</xdr:rowOff>
    </xdr:to>
    <xdr:sp macro="" textlink="">
      <xdr:nvSpPr>
        <xdr:cNvPr id="159" name="楕円 158"/>
        <xdr:cNvSpPr/>
      </xdr:nvSpPr>
      <xdr:spPr>
        <a:xfrm>
          <a:off x="1408430" y="10384790"/>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10160</xdr:rowOff>
    </xdr:from>
    <xdr:ext cx="761365" cy="264795"/>
    <xdr:sp macro="" textlink="">
      <xdr:nvSpPr>
        <xdr:cNvPr id="160" name="テキスト ボックス 159"/>
        <xdr:cNvSpPr txBox="1"/>
      </xdr:nvSpPr>
      <xdr:spPr>
        <a:xfrm>
          <a:off x="1076325" y="1046861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123825</xdr:rowOff>
    </xdr:from>
    <xdr:to xmlns:xdr="http://schemas.openxmlformats.org/drawingml/2006/spreadsheetDrawing">
      <xdr:col>27</xdr:col>
      <xdr:colOff>184150</xdr:colOff>
      <xdr:row>75</xdr:row>
      <xdr:rowOff>97790</xdr:rowOff>
    </xdr:to>
    <xdr:sp macro="" textlink="">
      <xdr:nvSpPr>
        <xdr:cNvPr id="161" name="正方形/長方形 160"/>
        <xdr:cNvSpPr/>
      </xdr:nvSpPr>
      <xdr:spPr>
        <a:xfrm>
          <a:off x="767715" y="12639675"/>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143510</xdr:rowOff>
    </xdr:from>
    <xdr:ext cx="3218815" cy="315595"/>
    <xdr:sp macro="" textlink="">
      <xdr:nvSpPr>
        <xdr:cNvPr id="162" name="テキスト ボックス 161"/>
        <xdr:cNvSpPr txBox="1"/>
      </xdr:nvSpPr>
      <xdr:spPr>
        <a:xfrm>
          <a:off x="809625" y="13002260"/>
          <a:ext cx="3218815" cy="3155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116840</xdr:rowOff>
    </xdr:from>
    <xdr:ext cx="1647190" cy="367030"/>
    <xdr:sp macro="" textlink="">
      <xdr:nvSpPr>
        <xdr:cNvPr id="163" name="テキスト ボックス 162"/>
        <xdr:cNvSpPr txBox="1"/>
      </xdr:nvSpPr>
      <xdr:spPr>
        <a:xfrm>
          <a:off x="4185285" y="12975590"/>
          <a:ext cx="1647190" cy="367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[173,271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32385</xdr:rowOff>
    </xdr:from>
    <xdr:to xmlns:xdr="http://schemas.openxmlformats.org/drawingml/2006/spreadsheetDrawing">
      <xdr:col>35</xdr:col>
      <xdr:colOff>95250</xdr:colOff>
      <xdr:row>76</xdr:row>
      <xdr:rowOff>116840</xdr:rowOff>
    </xdr:to>
    <xdr:sp macro="" textlink="">
      <xdr:nvSpPr>
        <xdr:cNvPr id="164" name="正方形/長方形 163"/>
        <xdr:cNvSpPr/>
      </xdr:nvSpPr>
      <xdr:spPr>
        <a:xfrm>
          <a:off x="5958840" y="12891135"/>
          <a:ext cx="153733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52070</xdr:rowOff>
    </xdr:from>
    <xdr:to xmlns:xdr="http://schemas.openxmlformats.org/drawingml/2006/spreadsheetDrawing">
      <xdr:col>35</xdr:col>
      <xdr:colOff>95250</xdr:colOff>
      <xdr:row>77</xdr:row>
      <xdr:rowOff>136525</xdr:rowOff>
    </xdr:to>
    <xdr:sp macro="" textlink="">
      <xdr:nvSpPr>
        <xdr:cNvPr id="165" name="正方形/長方形 164"/>
        <xdr:cNvSpPr/>
      </xdr:nvSpPr>
      <xdr:spPr>
        <a:xfrm>
          <a:off x="5958840" y="13082270"/>
          <a:ext cx="153733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32385</xdr:rowOff>
    </xdr:from>
    <xdr:to xmlns:xdr="http://schemas.openxmlformats.org/drawingml/2006/spreadsheetDrawing">
      <xdr:col>42</xdr:col>
      <xdr:colOff>25400</xdr:colOff>
      <xdr:row>76</xdr:row>
      <xdr:rowOff>116840</xdr:rowOff>
    </xdr:to>
    <xdr:sp macro="" textlink="">
      <xdr:nvSpPr>
        <xdr:cNvPr id="166" name="正方形/長方形 165"/>
        <xdr:cNvSpPr/>
      </xdr:nvSpPr>
      <xdr:spPr>
        <a:xfrm>
          <a:off x="7625080" y="12891135"/>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52070</xdr:rowOff>
    </xdr:from>
    <xdr:to xmlns:xdr="http://schemas.openxmlformats.org/drawingml/2006/spreadsheetDrawing">
      <xdr:col>42</xdr:col>
      <xdr:colOff>25400</xdr:colOff>
      <xdr:row>77</xdr:row>
      <xdr:rowOff>136525</xdr:rowOff>
    </xdr:to>
    <xdr:sp macro="" textlink="">
      <xdr:nvSpPr>
        <xdr:cNvPr id="167" name="正方形/長方形 166"/>
        <xdr:cNvSpPr/>
      </xdr:nvSpPr>
      <xdr:spPr>
        <a:xfrm>
          <a:off x="7625080" y="13082270"/>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32385</xdr:rowOff>
    </xdr:from>
    <xdr:to xmlns:xdr="http://schemas.openxmlformats.org/drawingml/2006/spreadsheetDrawing">
      <xdr:col>49</xdr:col>
      <xdr:colOff>19050</xdr:colOff>
      <xdr:row>76</xdr:row>
      <xdr:rowOff>116840</xdr:rowOff>
    </xdr:to>
    <xdr:sp macro="" textlink="">
      <xdr:nvSpPr>
        <xdr:cNvPr id="168" name="正方形/長方形 167"/>
        <xdr:cNvSpPr/>
      </xdr:nvSpPr>
      <xdr:spPr>
        <a:xfrm>
          <a:off x="9098915" y="12891135"/>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43</xdr:col>
      <xdr:colOff>6350</xdr:colOff>
      <xdr:row>76</xdr:row>
      <xdr:rowOff>52070</xdr:rowOff>
    </xdr:from>
    <xdr:to xmlns:xdr="http://schemas.openxmlformats.org/drawingml/2006/spreadsheetDrawing">
      <xdr:col>49</xdr:col>
      <xdr:colOff>19050</xdr:colOff>
      <xdr:row>77</xdr:row>
      <xdr:rowOff>136525</xdr:rowOff>
    </xdr:to>
    <xdr:sp macro="" textlink="">
      <xdr:nvSpPr>
        <xdr:cNvPr id="169" name="正方形/長方形 168"/>
        <xdr:cNvSpPr/>
      </xdr:nvSpPr>
      <xdr:spPr>
        <a:xfrm>
          <a:off x="9098915" y="13082270"/>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92</xdr:row>
      <xdr:rowOff>38735</xdr:rowOff>
    </xdr:to>
    <xdr:sp macro="" textlink="">
      <xdr:nvSpPr>
        <xdr:cNvPr id="170" name="正方形/長方形 169"/>
        <xdr:cNvSpPr/>
      </xdr:nvSpPr>
      <xdr:spPr>
        <a:xfrm>
          <a:off x="767715" y="13399135"/>
          <a:ext cx="512572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26035</xdr:rowOff>
    </xdr:from>
    <xdr:to xmlns:xdr="http://schemas.openxmlformats.org/drawingml/2006/spreadsheetDrawing">
      <xdr:col>57</xdr:col>
      <xdr:colOff>120650</xdr:colOff>
      <xdr:row>92</xdr:row>
      <xdr:rowOff>38735</xdr:rowOff>
    </xdr:to>
    <xdr:sp macro="" textlink="">
      <xdr:nvSpPr>
        <xdr:cNvPr id="171" name="正方形/長方形 170"/>
        <xdr:cNvSpPr/>
      </xdr:nvSpPr>
      <xdr:spPr>
        <a:xfrm>
          <a:off x="6085840" y="13399135"/>
          <a:ext cx="608774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26035</xdr:rowOff>
    </xdr:from>
    <xdr:to xmlns:xdr="http://schemas.openxmlformats.org/drawingml/2006/spreadsheetDrawing">
      <xdr:col>46</xdr:col>
      <xdr:colOff>203200</xdr:colOff>
      <xdr:row>79</xdr:row>
      <xdr:rowOff>110490</xdr:rowOff>
    </xdr:to>
    <xdr:sp macro="" textlink="">
      <xdr:nvSpPr>
        <xdr:cNvPr id="172" name="正方形/長方形 171"/>
        <xdr:cNvSpPr/>
      </xdr:nvSpPr>
      <xdr:spPr>
        <a:xfrm>
          <a:off x="6085840" y="13399135"/>
          <a:ext cx="384429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149225</xdr:rowOff>
    </xdr:to>
    <xdr:sp macro="" textlink="" fLocksText="0">
      <xdr:nvSpPr>
        <xdr:cNvPr id="173" name="テキスト ボックス 172"/>
        <xdr:cNvSpPr txBox="1"/>
      </xdr:nvSpPr>
      <xdr:spPr>
        <a:xfrm>
          <a:off x="6214745" y="13716000"/>
          <a:ext cx="5829935" cy="20351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類似団体平均を下回っているが、前年度に比べ増加しているのは、主に人件費を要因としており、人事院勧告に伴う期末勤勉手当支給月数の</a:t>
          </a:r>
          <a:r>
            <a:rPr kumimoji="1" lang="ja-JP" altLang="en-US" sz="1300">
              <a:solidFill>
                <a:schemeClr val="dk1"/>
              </a:solidFill>
              <a:effectLst/>
              <a:latin typeface="ＭＳ Ｐゴシック"/>
              <a:ea typeface="ＭＳ Ｐゴシック"/>
              <a:cs typeface="+mn-cs"/>
            </a:rPr>
            <a:t>改定</a:t>
          </a:r>
          <a:r>
            <a:rPr kumimoji="1" lang="ja-JP" altLang="ja-JP" sz="1300">
              <a:solidFill>
                <a:schemeClr val="dk1"/>
              </a:solidFill>
              <a:effectLst/>
              <a:latin typeface="ＭＳ Ｐゴシック"/>
              <a:ea typeface="ＭＳ Ｐゴシック"/>
              <a:cs typeface="+mn-cs"/>
            </a:rPr>
            <a:t>により期末勤勉手当が増加したためである。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また、物件費についても保有する施設数が多く、老朽化により維持管理に多額の費用を要しているところである。　</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今後も公共施設の集約化・複合化や長寿命化に取り組み、維持管理コストの抑制に努めるとともに、指定管理者制度の運用や事務事業の民間委託により、物件費全般の低減を図っていく方針である。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6985</xdr:rowOff>
    </xdr:from>
    <xdr:ext cx="349885" cy="226695"/>
    <xdr:sp macro="" textlink="">
      <xdr:nvSpPr>
        <xdr:cNvPr id="174" name="テキスト ボックス 173"/>
        <xdr:cNvSpPr txBox="1"/>
      </xdr:nvSpPr>
      <xdr:spPr>
        <a:xfrm>
          <a:off x="729615" y="13208635"/>
          <a:ext cx="34988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38735</xdr:rowOff>
    </xdr:from>
    <xdr:to xmlns:xdr="http://schemas.openxmlformats.org/drawingml/2006/spreadsheetDrawing">
      <xdr:col>27</xdr:col>
      <xdr:colOff>184150</xdr:colOff>
      <xdr:row>92</xdr:row>
      <xdr:rowOff>38735</xdr:rowOff>
    </xdr:to>
    <xdr:cxnSp macro="">
      <xdr:nvCxnSpPr>
        <xdr:cNvPr id="175" name="直線コネクタ 174"/>
        <xdr:cNvCxnSpPr/>
      </xdr:nvCxnSpPr>
      <xdr:spPr>
        <a:xfrm>
          <a:off x="767715" y="158121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68580</xdr:rowOff>
    </xdr:from>
    <xdr:ext cx="762000" cy="264795"/>
    <xdr:sp macro="" textlink="">
      <xdr:nvSpPr>
        <xdr:cNvPr id="176" name="テキスト ボックス 175"/>
        <xdr:cNvSpPr txBox="1"/>
      </xdr:nvSpPr>
      <xdr:spPr>
        <a:xfrm>
          <a:off x="0" y="156705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71120</xdr:rowOff>
    </xdr:from>
    <xdr:to xmlns:xdr="http://schemas.openxmlformats.org/drawingml/2006/spreadsheetDrawing">
      <xdr:col>27</xdr:col>
      <xdr:colOff>184150</xdr:colOff>
      <xdr:row>89</xdr:row>
      <xdr:rowOff>71120</xdr:rowOff>
    </xdr:to>
    <xdr:cxnSp macro="">
      <xdr:nvCxnSpPr>
        <xdr:cNvPr id="177" name="直線コネクタ 176"/>
        <xdr:cNvCxnSpPr/>
      </xdr:nvCxnSpPr>
      <xdr:spPr>
        <a:xfrm>
          <a:off x="767715" y="153301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101600</xdr:rowOff>
    </xdr:from>
    <xdr:ext cx="762000" cy="261620"/>
    <xdr:sp macro="" textlink="">
      <xdr:nvSpPr>
        <xdr:cNvPr id="178" name="テキスト ボックス 177"/>
        <xdr:cNvSpPr txBox="1"/>
      </xdr:nvSpPr>
      <xdr:spPr>
        <a:xfrm>
          <a:off x="0" y="1518920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104140</xdr:rowOff>
    </xdr:from>
    <xdr:to xmlns:xdr="http://schemas.openxmlformats.org/drawingml/2006/spreadsheetDrawing">
      <xdr:col>27</xdr:col>
      <xdr:colOff>184150</xdr:colOff>
      <xdr:row>86</xdr:row>
      <xdr:rowOff>104140</xdr:rowOff>
    </xdr:to>
    <xdr:cxnSp macro="">
      <xdr:nvCxnSpPr>
        <xdr:cNvPr id="179" name="直線コネクタ 178"/>
        <xdr:cNvCxnSpPr/>
      </xdr:nvCxnSpPr>
      <xdr:spPr>
        <a:xfrm>
          <a:off x="767715" y="148488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133985</xdr:rowOff>
    </xdr:from>
    <xdr:ext cx="762000" cy="264795"/>
    <xdr:sp macro="" textlink="">
      <xdr:nvSpPr>
        <xdr:cNvPr id="180" name="テキスト ボックス 179"/>
        <xdr:cNvSpPr txBox="1"/>
      </xdr:nvSpPr>
      <xdr:spPr>
        <a:xfrm>
          <a:off x="0" y="147072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136525</xdr:rowOff>
    </xdr:from>
    <xdr:to xmlns:xdr="http://schemas.openxmlformats.org/drawingml/2006/spreadsheetDrawing">
      <xdr:col>27</xdr:col>
      <xdr:colOff>184150</xdr:colOff>
      <xdr:row>83</xdr:row>
      <xdr:rowOff>136525</xdr:rowOff>
    </xdr:to>
    <xdr:cxnSp macro="">
      <xdr:nvCxnSpPr>
        <xdr:cNvPr id="181" name="直線コネクタ 180"/>
        <xdr:cNvCxnSpPr/>
      </xdr:nvCxnSpPr>
      <xdr:spPr>
        <a:xfrm>
          <a:off x="767715" y="143668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166370</xdr:rowOff>
    </xdr:from>
    <xdr:ext cx="762000" cy="264160"/>
    <xdr:sp macro="" textlink="">
      <xdr:nvSpPr>
        <xdr:cNvPr id="182" name="テキスト ボックス 181"/>
        <xdr:cNvSpPr txBox="1"/>
      </xdr:nvSpPr>
      <xdr:spPr>
        <a:xfrm>
          <a:off x="0" y="1422527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168910</xdr:rowOff>
    </xdr:from>
    <xdr:to xmlns:xdr="http://schemas.openxmlformats.org/drawingml/2006/spreadsheetDrawing">
      <xdr:col>27</xdr:col>
      <xdr:colOff>184150</xdr:colOff>
      <xdr:row>80</xdr:row>
      <xdr:rowOff>168910</xdr:rowOff>
    </xdr:to>
    <xdr:cxnSp macro="">
      <xdr:nvCxnSpPr>
        <xdr:cNvPr id="183" name="直線コネクタ 182"/>
        <xdr:cNvCxnSpPr/>
      </xdr:nvCxnSpPr>
      <xdr:spPr>
        <a:xfrm>
          <a:off x="767715" y="138849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23495</xdr:rowOff>
    </xdr:from>
    <xdr:ext cx="762000" cy="264795"/>
    <xdr:sp macro="" textlink="">
      <xdr:nvSpPr>
        <xdr:cNvPr id="184" name="テキスト ボックス 183"/>
        <xdr:cNvSpPr txBox="1"/>
      </xdr:nvSpPr>
      <xdr:spPr>
        <a:xfrm>
          <a:off x="0" y="1373949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78</xdr:row>
      <xdr:rowOff>26035</xdr:rowOff>
    </xdr:to>
    <xdr:cxnSp macro="">
      <xdr:nvCxnSpPr>
        <xdr:cNvPr id="185" name="直線コネクタ 184"/>
        <xdr:cNvCxnSpPr/>
      </xdr:nvCxnSpPr>
      <xdr:spPr>
        <a:xfrm>
          <a:off x="767715" y="133991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92</xdr:row>
      <xdr:rowOff>38735</xdr:rowOff>
    </xdr:to>
    <xdr:sp macro="" textlink="">
      <xdr:nvSpPr>
        <xdr:cNvPr id="186" name="人件費・物件費等の状況グラフ枠"/>
        <xdr:cNvSpPr/>
      </xdr:nvSpPr>
      <xdr:spPr>
        <a:xfrm>
          <a:off x="767715" y="13399135"/>
          <a:ext cx="512572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24765</xdr:rowOff>
    </xdr:from>
    <xdr:to xmlns:xdr="http://schemas.openxmlformats.org/drawingml/2006/spreadsheetDrawing">
      <xdr:col>23</xdr:col>
      <xdr:colOff>133350</xdr:colOff>
      <xdr:row>88</xdr:row>
      <xdr:rowOff>69850</xdr:rowOff>
    </xdr:to>
    <xdr:cxnSp macro="">
      <xdr:nvCxnSpPr>
        <xdr:cNvPr id="187" name="直線コネクタ 186"/>
        <xdr:cNvCxnSpPr/>
      </xdr:nvCxnSpPr>
      <xdr:spPr>
        <a:xfrm flipV="1">
          <a:off x="4996815" y="13912215"/>
          <a:ext cx="0" cy="12452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41910</xdr:rowOff>
    </xdr:from>
    <xdr:ext cx="761365" cy="261620"/>
    <xdr:sp macro="" textlink="">
      <xdr:nvSpPr>
        <xdr:cNvPr id="188" name="人件費・物件費等の状況最小値テキスト"/>
        <xdr:cNvSpPr txBox="1"/>
      </xdr:nvSpPr>
      <xdr:spPr>
        <a:xfrm>
          <a:off x="5087620" y="15129510"/>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69850</xdr:rowOff>
    </xdr:from>
    <xdr:to xmlns:xdr="http://schemas.openxmlformats.org/drawingml/2006/spreadsheetDrawing">
      <xdr:col>24</xdr:col>
      <xdr:colOff>12700</xdr:colOff>
      <xdr:row>88</xdr:row>
      <xdr:rowOff>69850</xdr:rowOff>
    </xdr:to>
    <xdr:cxnSp macro="">
      <xdr:nvCxnSpPr>
        <xdr:cNvPr id="189" name="直線コネクタ 188"/>
        <xdr:cNvCxnSpPr/>
      </xdr:nvCxnSpPr>
      <xdr:spPr>
        <a:xfrm>
          <a:off x="4907915" y="1515745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113030</xdr:rowOff>
    </xdr:from>
    <xdr:ext cx="761365" cy="260985"/>
    <xdr:sp macro="" textlink="">
      <xdr:nvSpPr>
        <xdr:cNvPr id="190" name="人件費・物件費等の状況最大値テキスト"/>
        <xdr:cNvSpPr txBox="1"/>
      </xdr:nvSpPr>
      <xdr:spPr>
        <a:xfrm>
          <a:off x="5087620" y="13657580"/>
          <a:ext cx="76136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24765</xdr:rowOff>
    </xdr:from>
    <xdr:to xmlns:xdr="http://schemas.openxmlformats.org/drawingml/2006/spreadsheetDrawing">
      <xdr:col>24</xdr:col>
      <xdr:colOff>12700</xdr:colOff>
      <xdr:row>81</xdr:row>
      <xdr:rowOff>24765</xdr:rowOff>
    </xdr:to>
    <xdr:cxnSp macro="">
      <xdr:nvCxnSpPr>
        <xdr:cNvPr id="191" name="直線コネクタ 190"/>
        <xdr:cNvCxnSpPr/>
      </xdr:nvCxnSpPr>
      <xdr:spPr>
        <a:xfrm>
          <a:off x="4907915" y="139122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34925</xdr:rowOff>
    </xdr:from>
    <xdr:to xmlns:xdr="http://schemas.openxmlformats.org/drawingml/2006/spreadsheetDrawing">
      <xdr:col>23</xdr:col>
      <xdr:colOff>133350</xdr:colOff>
      <xdr:row>81</xdr:row>
      <xdr:rowOff>36195</xdr:rowOff>
    </xdr:to>
    <xdr:cxnSp macro="">
      <xdr:nvCxnSpPr>
        <xdr:cNvPr id="192" name="直線コネクタ 191"/>
        <xdr:cNvCxnSpPr/>
      </xdr:nvCxnSpPr>
      <xdr:spPr>
        <a:xfrm>
          <a:off x="4150995" y="13922375"/>
          <a:ext cx="8458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20955</xdr:rowOff>
    </xdr:from>
    <xdr:ext cx="761365" cy="261620"/>
    <xdr:sp macro="" textlink="">
      <xdr:nvSpPr>
        <xdr:cNvPr id="193" name="人件費・物件費等の状況平均値テキスト"/>
        <xdr:cNvSpPr txBox="1"/>
      </xdr:nvSpPr>
      <xdr:spPr>
        <a:xfrm>
          <a:off x="5087620" y="13908405"/>
          <a:ext cx="761365"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171450</xdr:rowOff>
    </xdr:from>
    <xdr:to xmlns:xdr="http://schemas.openxmlformats.org/drawingml/2006/spreadsheetDrawing">
      <xdr:col>23</xdr:col>
      <xdr:colOff>184150</xdr:colOff>
      <xdr:row>81</xdr:row>
      <xdr:rowOff>103505</xdr:rowOff>
    </xdr:to>
    <xdr:sp macro="" textlink="">
      <xdr:nvSpPr>
        <xdr:cNvPr id="194" name="フローチャート: 判断 193"/>
        <xdr:cNvSpPr/>
      </xdr:nvSpPr>
      <xdr:spPr>
        <a:xfrm>
          <a:off x="4946015" y="138874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33020</xdr:rowOff>
    </xdr:from>
    <xdr:to xmlns:xdr="http://schemas.openxmlformats.org/drawingml/2006/spreadsheetDrawing">
      <xdr:col>19</xdr:col>
      <xdr:colOff>133350</xdr:colOff>
      <xdr:row>81</xdr:row>
      <xdr:rowOff>34925</xdr:rowOff>
    </xdr:to>
    <xdr:cxnSp macro="">
      <xdr:nvCxnSpPr>
        <xdr:cNvPr id="195" name="直線コネクタ 194"/>
        <xdr:cNvCxnSpPr/>
      </xdr:nvCxnSpPr>
      <xdr:spPr>
        <a:xfrm>
          <a:off x="3254375" y="13920470"/>
          <a:ext cx="8966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170815</xdr:rowOff>
    </xdr:from>
    <xdr:to xmlns:xdr="http://schemas.openxmlformats.org/drawingml/2006/spreadsheetDrawing">
      <xdr:col>19</xdr:col>
      <xdr:colOff>184150</xdr:colOff>
      <xdr:row>81</xdr:row>
      <xdr:rowOff>100330</xdr:rowOff>
    </xdr:to>
    <xdr:sp macro="" textlink="">
      <xdr:nvSpPr>
        <xdr:cNvPr id="196" name="フローチャート: 判断 195"/>
        <xdr:cNvSpPr/>
      </xdr:nvSpPr>
      <xdr:spPr>
        <a:xfrm>
          <a:off x="4100195" y="13886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83820</xdr:rowOff>
    </xdr:from>
    <xdr:ext cx="735965" cy="265430"/>
    <xdr:sp macro="" textlink="">
      <xdr:nvSpPr>
        <xdr:cNvPr id="197" name="テキスト ボックス 196"/>
        <xdr:cNvSpPr txBox="1"/>
      </xdr:nvSpPr>
      <xdr:spPr>
        <a:xfrm>
          <a:off x="3766185" y="13971270"/>
          <a:ext cx="7359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33020</xdr:rowOff>
    </xdr:from>
    <xdr:to xmlns:xdr="http://schemas.openxmlformats.org/drawingml/2006/spreadsheetDrawing">
      <xdr:col>15</xdr:col>
      <xdr:colOff>82550</xdr:colOff>
      <xdr:row>81</xdr:row>
      <xdr:rowOff>33020</xdr:rowOff>
    </xdr:to>
    <xdr:cxnSp macro="">
      <xdr:nvCxnSpPr>
        <xdr:cNvPr id="198" name="直線コネクタ 197"/>
        <xdr:cNvCxnSpPr/>
      </xdr:nvCxnSpPr>
      <xdr:spPr>
        <a:xfrm>
          <a:off x="2357755" y="13920470"/>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170180</xdr:rowOff>
    </xdr:from>
    <xdr:to xmlns:xdr="http://schemas.openxmlformats.org/drawingml/2006/spreadsheetDrawing">
      <xdr:col>15</xdr:col>
      <xdr:colOff>133350</xdr:colOff>
      <xdr:row>81</xdr:row>
      <xdr:rowOff>98425</xdr:rowOff>
    </xdr:to>
    <xdr:sp macro="" textlink="">
      <xdr:nvSpPr>
        <xdr:cNvPr id="199" name="フローチャート: 判断 198"/>
        <xdr:cNvSpPr/>
      </xdr:nvSpPr>
      <xdr:spPr>
        <a:xfrm>
          <a:off x="3203575" y="138861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82550</xdr:rowOff>
    </xdr:from>
    <xdr:ext cx="762000" cy="264795"/>
    <xdr:sp macro="" textlink="">
      <xdr:nvSpPr>
        <xdr:cNvPr id="200" name="テキスト ボックス 199"/>
        <xdr:cNvSpPr txBox="1"/>
      </xdr:nvSpPr>
      <xdr:spPr>
        <a:xfrm>
          <a:off x="2869565" y="1397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31115</xdr:rowOff>
    </xdr:from>
    <xdr:to xmlns:xdr="http://schemas.openxmlformats.org/drawingml/2006/spreadsheetDrawing">
      <xdr:col>11</xdr:col>
      <xdr:colOff>31750</xdr:colOff>
      <xdr:row>81</xdr:row>
      <xdr:rowOff>33020</xdr:rowOff>
    </xdr:to>
    <xdr:cxnSp macro="">
      <xdr:nvCxnSpPr>
        <xdr:cNvPr id="201" name="直線コネクタ 200"/>
        <xdr:cNvCxnSpPr/>
      </xdr:nvCxnSpPr>
      <xdr:spPr>
        <a:xfrm>
          <a:off x="1459230" y="13918565"/>
          <a:ext cx="8985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168275</xdr:rowOff>
    </xdr:from>
    <xdr:to xmlns:xdr="http://schemas.openxmlformats.org/drawingml/2006/spreadsheetDrawing">
      <xdr:col>11</xdr:col>
      <xdr:colOff>82550</xdr:colOff>
      <xdr:row>81</xdr:row>
      <xdr:rowOff>96520</xdr:rowOff>
    </xdr:to>
    <xdr:sp macro="" textlink="">
      <xdr:nvSpPr>
        <xdr:cNvPr id="202" name="フローチャート: 判断 201"/>
        <xdr:cNvSpPr/>
      </xdr:nvSpPr>
      <xdr:spPr>
        <a:xfrm>
          <a:off x="2305050" y="13884275"/>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81280</xdr:rowOff>
    </xdr:from>
    <xdr:ext cx="762000" cy="264160"/>
    <xdr:sp macro="" textlink="">
      <xdr:nvSpPr>
        <xdr:cNvPr id="203" name="テキスト ボックス 202"/>
        <xdr:cNvSpPr txBox="1"/>
      </xdr:nvSpPr>
      <xdr:spPr>
        <a:xfrm>
          <a:off x="1972945" y="1396873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164465</xdr:rowOff>
    </xdr:from>
    <xdr:to xmlns:xdr="http://schemas.openxmlformats.org/drawingml/2006/spreadsheetDrawing">
      <xdr:col>7</xdr:col>
      <xdr:colOff>31750</xdr:colOff>
      <xdr:row>81</xdr:row>
      <xdr:rowOff>93345</xdr:rowOff>
    </xdr:to>
    <xdr:sp macro="" textlink="">
      <xdr:nvSpPr>
        <xdr:cNvPr id="204" name="フローチャート: 判断 203"/>
        <xdr:cNvSpPr/>
      </xdr:nvSpPr>
      <xdr:spPr>
        <a:xfrm>
          <a:off x="1408430" y="13880465"/>
          <a:ext cx="1035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78105</xdr:rowOff>
    </xdr:from>
    <xdr:ext cx="761365" cy="261620"/>
    <xdr:sp macro="" textlink="">
      <xdr:nvSpPr>
        <xdr:cNvPr id="205" name="テキスト ボックス 204"/>
        <xdr:cNvSpPr txBox="1"/>
      </xdr:nvSpPr>
      <xdr:spPr>
        <a:xfrm>
          <a:off x="1076325" y="13965555"/>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36195</xdr:rowOff>
    </xdr:from>
    <xdr:ext cx="761365" cy="264160"/>
    <xdr:sp macro="" textlink="">
      <xdr:nvSpPr>
        <xdr:cNvPr id="206" name="テキスト ボックス 205"/>
        <xdr:cNvSpPr txBox="1"/>
      </xdr:nvSpPr>
      <xdr:spPr>
        <a:xfrm>
          <a:off x="4779010" y="1580959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36195</xdr:rowOff>
    </xdr:from>
    <xdr:ext cx="761365" cy="264160"/>
    <xdr:sp macro="" textlink="">
      <xdr:nvSpPr>
        <xdr:cNvPr id="207" name="テキスト ボックス 206"/>
        <xdr:cNvSpPr txBox="1"/>
      </xdr:nvSpPr>
      <xdr:spPr>
        <a:xfrm>
          <a:off x="3933190" y="1580959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36195</xdr:rowOff>
    </xdr:from>
    <xdr:ext cx="762000" cy="264160"/>
    <xdr:sp macro="" textlink="">
      <xdr:nvSpPr>
        <xdr:cNvPr id="208" name="テキスト ボックス 207"/>
        <xdr:cNvSpPr txBox="1"/>
      </xdr:nvSpPr>
      <xdr:spPr>
        <a:xfrm>
          <a:off x="3036570" y="1580959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36195</xdr:rowOff>
    </xdr:from>
    <xdr:ext cx="762000" cy="264160"/>
    <xdr:sp macro="" textlink="">
      <xdr:nvSpPr>
        <xdr:cNvPr id="209" name="テキスト ボックス 208"/>
        <xdr:cNvSpPr txBox="1"/>
      </xdr:nvSpPr>
      <xdr:spPr>
        <a:xfrm>
          <a:off x="2139950" y="1580959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36195</xdr:rowOff>
    </xdr:from>
    <xdr:ext cx="762000" cy="264160"/>
    <xdr:sp macro="" textlink="">
      <xdr:nvSpPr>
        <xdr:cNvPr id="210" name="テキスト ボックス 209"/>
        <xdr:cNvSpPr txBox="1"/>
      </xdr:nvSpPr>
      <xdr:spPr>
        <a:xfrm>
          <a:off x="1241425" y="1580959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160020</xdr:rowOff>
    </xdr:from>
    <xdr:to xmlns:xdr="http://schemas.openxmlformats.org/drawingml/2006/spreadsheetDrawing">
      <xdr:col>23</xdr:col>
      <xdr:colOff>184150</xdr:colOff>
      <xdr:row>81</xdr:row>
      <xdr:rowOff>88265</xdr:rowOff>
    </xdr:to>
    <xdr:sp macro="" textlink="">
      <xdr:nvSpPr>
        <xdr:cNvPr id="211" name="楕円 210"/>
        <xdr:cNvSpPr/>
      </xdr:nvSpPr>
      <xdr:spPr>
        <a:xfrm>
          <a:off x="4946015" y="138760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79375</xdr:rowOff>
    </xdr:from>
    <xdr:ext cx="761365" cy="261620"/>
    <xdr:sp macro="" textlink="">
      <xdr:nvSpPr>
        <xdr:cNvPr id="212" name="人件費・物件費等の状況該当値テキスト"/>
        <xdr:cNvSpPr txBox="1"/>
      </xdr:nvSpPr>
      <xdr:spPr>
        <a:xfrm>
          <a:off x="5087620" y="13795375"/>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158750</xdr:rowOff>
    </xdr:from>
    <xdr:to xmlns:xdr="http://schemas.openxmlformats.org/drawingml/2006/spreadsheetDrawing">
      <xdr:col>19</xdr:col>
      <xdr:colOff>184150</xdr:colOff>
      <xdr:row>81</xdr:row>
      <xdr:rowOff>86995</xdr:rowOff>
    </xdr:to>
    <xdr:sp macro="" textlink="">
      <xdr:nvSpPr>
        <xdr:cNvPr id="213" name="楕円 212"/>
        <xdr:cNvSpPr/>
      </xdr:nvSpPr>
      <xdr:spPr>
        <a:xfrm>
          <a:off x="4100195" y="13874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97790</xdr:rowOff>
    </xdr:from>
    <xdr:ext cx="735965" cy="264795"/>
    <xdr:sp macro="" textlink="">
      <xdr:nvSpPr>
        <xdr:cNvPr id="214" name="テキスト ボックス 213"/>
        <xdr:cNvSpPr txBox="1"/>
      </xdr:nvSpPr>
      <xdr:spPr>
        <a:xfrm>
          <a:off x="3766185" y="13642340"/>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156845</xdr:rowOff>
    </xdr:from>
    <xdr:to xmlns:xdr="http://schemas.openxmlformats.org/drawingml/2006/spreadsheetDrawing">
      <xdr:col>15</xdr:col>
      <xdr:colOff>133350</xdr:colOff>
      <xdr:row>81</xdr:row>
      <xdr:rowOff>85090</xdr:rowOff>
    </xdr:to>
    <xdr:sp macro="" textlink="">
      <xdr:nvSpPr>
        <xdr:cNvPr id="215" name="楕円 214"/>
        <xdr:cNvSpPr/>
      </xdr:nvSpPr>
      <xdr:spPr>
        <a:xfrm>
          <a:off x="3203575" y="138728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95885</xdr:rowOff>
    </xdr:from>
    <xdr:ext cx="762000" cy="265430"/>
    <xdr:sp macro="" textlink="">
      <xdr:nvSpPr>
        <xdr:cNvPr id="216" name="テキスト ボックス 215"/>
        <xdr:cNvSpPr txBox="1"/>
      </xdr:nvSpPr>
      <xdr:spPr>
        <a:xfrm>
          <a:off x="2869565" y="136404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156845</xdr:rowOff>
    </xdr:from>
    <xdr:to xmlns:xdr="http://schemas.openxmlformats.org/drawingml/2006/spreadsheetDrawing">
      <xdr:col>11</xdr:col>
      <xdr:colOff>82550</xdr:colOff>
      <xdr:row>81</xdr:row>
      <xdr:rowOff>85090</xdr:rowOff>
    </xdr:to>
    <xdr:sp macro="" textlink="">
      <xdr:nvSpPr>
        <xdr:cNvPr id="217" name="楕円 216"/>
        <xdr:cNvSpPr/>
      </xdr:nvSpPr>
      <xdr:spPr>
        <a:xfrm>
          <a:off x="2305050" y="13872845"/>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95250</xdr:rowOff>
    </xdr:from>
    <xdr:ext cx="762000" cy="265430"/>
    <xdr:sp macro="" textlink="">
      <xdr:nvSpPr>
        <xdr:cNvPr id="218" name="テキスト ボックス 217"/>
        <xdr:cNvSpPr txBox="1"/>
      </xdr:nvSpPr>
      <xdr:spPr>
        <a:xfrm>
          <a:off x="1972945" y="1363980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154940</xdr:rowOff>
    </xdr:from>
    <xdr:to xmlns:xdr="http://schemas.openxmlformats.org/drawingml/2006/spreadsheetDrawing">
      <xdr:col>7</xdr:col>
      <xdr:colOff>31750</xdr:colOff>
      <xdr:row>81</xdr:row>
      <xdr:rowOff>83185</xdr:rowOff>
    </xdr:to>
    <xdr:sp macro="" textlink="">
      <xdr:nvSpPr>
        <xdr:cNvPr id="219" name="楕円 218"/>
        <xdr:cNvSpPr/>
      </xdr:nvSpPr>
      <xdr:spPr>
        <a:xfrm>
          <a:off x="1408430" y="13870940"/>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93345</xdr:rowOff>
    </xdr:from>
    <xdr:ext cx="761365" cy="264160"/>
    <xdr:sp macro="" textlink="">
      <xdr:nvSpPr>
        <xdr:cNvPr id="220" name="テキスト ボックス 219"/>
        <xdr:cNvSpPr txBox="1"/>
      </xdr:nvSpPr>
      <xdr:spPr>
        <a:xfrm>
          <a:off x="1076325" y="1363789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123825</xdr:rowOff>
    </xdr:from>
    <xdr:to xmlns:xdr="http://schemas.openxmlformats.org/drawingml/2006/spreadsheetDrawing">
      <xdr:col>85</xdr:col>
      <xdr:colOff>95250</xdr:colOff>
      <xdr:row>75</xdr:row>
      <xdr:rowOff>97790</xdr:rowOff>
    </xdr:to>
    <xdr:sp macro="" textlink="">
      <xdr:nvSpPr>
        <xdr:cNvPr id="221" name="正方形/長方形 220"/>
        <xdr:cNvSpPr/>
      </xdr:nvSpPr>
      <xdr:spPr>
        <a:xfrm>
          <a:off x="12943205" y="12639675"/>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143510</xdr:rowOff>
    </xdr:from>
    <xdr:ext cx="1652905" cy="315595"/>
    <xdr:sp macro="" textlink="">
      <xdr:nvSpPr>
        <xdr:cNvPr id="222" name="テキスト ボックス 221"/>
        <xdr:cNvSpPr txBox="1"/>
      </xdr:nvSpPr>
      <xdr:spPr>
        <a:xfrm>
          <a:off x="13775055" y="13002260"/>
          <a:ext cx="1652905" cy="3155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116840</xdr:rowOff>
    </xdr:from>
    <xdr:ext cx="1647190" cy="367030"/>
    <xdr:sp macro="" textlink="">
      <xdr:nvSpPr>
        <xdr:cNvPr id="223" name="テキスト ボックス 222"/>
        <xdr:cNvSpPr txBox="1"/>
      </xdr:nvSpPr>
      <xdr:spPr>
        <a:xfrm>
          <a:off x="15570835" y="12975590"/>
          <a:ext cx="1647190" cy="367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32385</xdr:rowOff>
    </xdr:from>
    <xdr:to xmlns:xdr="http://schemas.openxmlformats.org/drawingml/2006/spreadsheetDrawing">
      <xdr:col>93</xdr:col>
      <xdr:colOff>6350</xdr:colOff>
      <xdr:row>76</xdr:row>
      <xdr:rowOff>116840</xdr:rowOff>
    </xdr:to>
    <xdr:sp macro="" textlink="">
      <xdr:nvSpPr>
        <xdr:cNvPr id="224" name="正方形/長方形 223"/>
        <xdr:cNvSpPr/>
      </xdr:nvSpPr>
      <xdr:spPr>
        <a:xfrm>
          <a:off x="18132425" y="12891135"/>
          <a:ext cx="153924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52070</xdr:rowOff>
    </xdr:from>
    <xdr:to xmlns:xdr="http://schemas.openxmlformats.org/drawingml/2006/spreadsheetDrawing">
      <xdr:col>93</xdr:col>
      <xdr:colOff>6350</xdr:colOff>
      <xdr:row>77</xdr:row>
      <xdr:rowOff>136525</xdr:rowOff>
    </xdr:to>
    <xdr:sp macro="" textlink="">
      <xdr:nvSpPr>
        <xdr:cNvPr id="225" name="正方形/長方形 224"/>
        <xdr:cNvSpPr/>
      </xdr:nvSpPr>
      <xdr:spPr>
        <a:xfrm>
          <a:off x="18132425" y="13082270"/>
          <a:ext cx="153924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32385</xdr:rowOff>
    </xdr:from>
    <xdr:to xmlns:xdr="http://schemas.openxmlformats.org/drawingml/2006/spreadsheetDrawing">
      <xdr:col>99</xdr:col>
      <xdr:colOff>146050</xdr:colOff>
      <xdr:row>76</xdr:row>
      <xdr:rowOff>116840</xdr:rowOff>
    </xdr:to>
    <xdr:sp macro="" textlink="">
      <xdr:nvSpPr>
        <xdr:cNvPr id="226" name="正方形/長方形 225"/>
        <xdr:cNvSpPr/>
      </xdr:nvSpPr>
      <xdr:spPr>
        <a:xfrm>
          <a:off x="19798665" y="12891135"/>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52070</xdr:rowOff>
    </xdr:from>
    <xdr:to xmlns:xdr="http://schemas.openxmlformats.org/drawingml/2006/spreadsheetDrawing">
      <xdr:col>99</xdr:col>
      <xdr:colOff>146050</xdr:colOff>
      <xdr:row>77</xdr:row>
      <xdr:rowOff>136525</xdr:rowOff>
    </xdr:to>
    <xdr:sp macro="" textlink="">
      <xdr:nvSpPr>
        <xdr:cNvPr id="227" name="正方形/長方形 226"/>
        <xdr:cNvSpPr/>
      </xdr:nvSpPr>
      <xdr:spPr>
        <a:xfrm>
          <a:off x="19798665" y="13082270"/>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32385</xdr:rowOff>
    </xdr:from>
    <xdr:to xmlns:xdr="http://schemas.openxmlformats.org/drawingml/2006/spreadsheetDrawing">
      <xdr:col>106</xdr:col>
      <xdr:colOff>139700</xdr:colOff>
      <xdr:row>76</xdr:row>
      <xdr:rowOff>116840</xdr:rowOff>
    </xdr:to>
    <xdr:sp macro="" textlink="">
      <xdr:nvSpPr>
        <xdr:cNvPr id="228" name="正方形/長方形 227"/>
        <xdr:cNvSpPr/>
      </xdr:nvSpPr>
      <xdr:spPr>
        <a:xfrm>
          <a:off x="21272500" y="12891135"/>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52070</xdr:rowOff>
    </xdr:from>
    <xdr:to xmlns:xdr="http://schemas.openxmlformats.org/drawingml/2006/spreadsheetDrawing">
      <xdr:col>106</xdr:col>
      <xdr:colOff>139700</xdr:colOff>
      <xdr:row>77</xdr:row>
      <xdr:rowOff>136525</xdr:rowOff>
    </xdr:to>
    <xdr:sp macro="" textlink="">
      <xdr:nvSpPr>
        <xdr:cNvPr id="229" name="正方形/長方形 228"/>
        <xdr:cNvSpPr/>
      </xdr:nvSpPr>
      <xdr:spPr>
        <a:xfrm>
          <a:off x="21272500" y="13082270"/>
          <a:ext cx="128143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92</xdr:row>
      <xdr:rowOff>38735</xdr:rowOff>
    </xdr:to>
    <xdr:sp macro="" textlink="">
      <xdr:nvSpPr>
        <xdr:cNvPr id="230" name="正方形/長方形 229"/>
        <xdr:cNvSpPr/>
      </xdr:nvSpPr>
      <xdr:spPr>
        <a:xfrm>
          <a:off x="12943205" y="13399135"/>
          <a:ext cx="512572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26035</xdr:rowOff>
    </xdr:from>
    <xdr:to xmlns:xdr="http://schemas.openxmlformats.org/drawingml/2006/spreadsheetDrawing">
      <xdr:col>115</xdr:col>
      <xdr:colOff>31750</xdr:colOff>
      <xdr:row>92</xdr:row>
      <xdr:rowOff>38735</xdr:rowOff>
    </xdr:to>
    <xdr:sp macro="" textlink="">
      <xdr:nvSpPr>
        <xdr:cNvPr id="231" name="正方形/長方形 230"/>
        <xdr:cNvSpPr/>
      </xdr:nvSpPr>
      <xdr:spPr>
        <a:xfrm>
          <a:off x="18261330" y="13399135"/>
          <a:ext cx="608774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26035</xdr:rowOff>
    </xdr:from>
    <xdr:to xmlns:xdr="http://schemas.openxmlformats.org/drawingml/2006/spreadsheetDrawing">
      <xdr:col>104</xdr:col>
      <xdr:colOff>114300</xdr:colOff>
      <xdr:row>79</xdr:row>
      <xdr:rowOff>110490</xdr:rowOff>
    </xdr:to>
    <xdr:sp macro="" textlink="">
      <xdr:nvSpPr>
        <xdr:cNvPr id="232" name="正方形/長方形 231"/>
        <xdr:cNvSpPr/>
      </xdr:nvSpPr>
      <xdr:spPr>
        <a:xfrm>
          <a:off x="18261330" y="13399135"/>
          <a:ext cx="384429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149225</xdr:rowOff>
    </xdr:to>
    <xdr:sp macro="" textlink="" fLocksText="0">
      <xdr:nvSpPr>
        <xdr:cNvPr id="233" name="テキスト ボックス 232"/>
        <xdr:cNvSpPr txBox="1"/>
      </xdr:nvSpPr>
      <xdr:spPr>
        <a:xfrm>
          <a:off x="18388330" y="13716000"/>
          <a:ext cx="5831840" cy="20351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0.1</a:t>
          </a:r>
          <a:r>
            <a:rPr kumimoji="1" lang="ja-JP" altLang="en-US" sz="1300">
              <a:latin typeface="ＭＳ Ｐゴシック"/>
              <a:ea typeface="ＭＳ Ｐゴシック"/>
            </a:rPr>
            <a:t>ポイント減少したものの、昨年度に引き続き類似団体平均を上回っているため、今後も給与制度の研究・検討を行い、引き続き給与水準の適正化に努める。</a:t>
          </a:r>
        </a:p>
      </xdr:txBody>
    </xdr:sp>
    <xdr:clientData/>
  </xdr:twoCellAnchor>
  <xdr:twoCellAnchor>
    <xdr:from xmlns:xdr="http://schemas.openxmlformats.org/drawingml/2006/spreadsheetDrawing">
      <xdr:col>61</xdr:col>
      <xdr:colOff>44450</xdr:colOff>
      <xdr:row>92</xdr:row>
      <xdr:rowOff>38735</xdr:rowOff>
    </xdr:from>
    <xdr:to xmlns:xdr="http://schemas.openxmlformats.org/drawingml/2006/spreadsheetDrawing">
      <xdr:col>85</xdr:col>
      <xdr:colOff>95250</xdr:colOff>
      <xdr:row>92</xdr:row>
      <xdr:rowOff>38735</xdr:rowOff>
    </xdr:to>
    <xdr:cxnSp macro="">
      <xdr:nvCxnSpPr>
        <xdr:cNvPr id="234" name="直線コネクタ 233"/>
        <xdr:cNvCxnSpPr/>
      </xdr:nvCxnSpPr>
      <xdr:spPr>
        <a:xfrm>
          <a:off x="12943205" y="158121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68580</xdr:rowOff>
    </xdr:from>
    <xdr:ext cx="762000" cy="264795"/>
    <xdr:sp macro="" textlink="">
      <xdr:nvSpPr>
        <xdr:cNvPr id="235" name="テキスト ボックス 234"/>
        <xdr:cNvSpPr txBox="1"/>
      </xdr:nvSpPr>
      <xdr:spPr>
        <a:xfrm>
          <a:off x="12173585" y="156705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36830</xdr:rowOff>
    </xdr:from>
    <xdr:to xmlns:xdr="http://schemas.openxmlformats.org/drawingml/2006/spreadsheetDrawing">
      <xdr:col>85</xdr:col>
      <xdr:colOff>95250</xdr:colOff>
      <xdr:row>90</xdr:row>
      <xdr:rowOff>36830</xdr:rowOff>
    </xdr:to>
    <xdr:cxnSp macro="">
      <xdr:nvCxnSpPr>
        <xdr:cNvPr id="236" name="直線コネクタ 235"/>
        <xdr:cNvCxnSpPr/>
      </xdr:nvCxnSpPr>
      <xdr:spPr>
        <a:xfrm>
          <a:off x="12943205" y="154673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66675</xdr:rowOff>
    </xdr:from>
    <xdr:ext cx="762000" cy="261620"/>
    <xdr:sp macro="" textlink="">
      <xdr:nvSpPr>
        <xdr:cNvPr id="237" name="テキスト ボックス 236"/>
        <xdr:cNvSpPr txBox="1"/>
      </xdr:nvSpPr>
      <xdr:spPr>
        <a:xfrm>
          <a:off x="12173585" y="1532572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34925</xdr:rowOff>
    </xdr:from>
    <xdr:to xmlns:xdr="http://schemas.openxmlformats.org/drawingml/2006/spreadsheetDrawing">
      <xdr:col>85</xdr:col>
      <xdr:colOff>95250</xdr:colOff>
      <xdr:row>88</xdr:row>
      <xdr:rowOff>34925</xdr:rowOff>
    </xdr:to>
    <xdr:cxnSp macro="">
      <xdr:nvCxnSpPr>
        <xdr:cNvPr id="238" name="直線コネクタ 237"/>
        <xdr:cNvCxnSpPr/>
      </xdr:nvCxnSpPr>
      <xdr:spPr>
        <a:xfrm>
          <a:off x="12943205" y="151225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65405</xdr:rowOff>
    </xdr:from>
    <xdr:ext cx="762000" cy="261620"/>
    <xdr:sp macro="" textlink="">
      <xdr:nvSpPr>
        <xdr:cNvPr id="239" name="テキスト ボックス 238"/>
        <xdr:cNvSpPr txBox="1"/>
      </xdr:nvSpPr>
      <xdr:spPr>
        <a:xfrm>
          <a:off x="12173585" y="1498155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33020</xdr:rowOff>
    </xdr:from>
    <xdr:to xmlns:xdr="http://schemas.openxmlformats.org/drawingml/2006/spreadsheetDrawing">
      <xdr:col>85</xdr:col>
      <xdr:colOff>95250</xdr:colOff>
      <xdr:row>86</xdr:row>
      <xdr:rowOff>33020</xdr:rowOff>
    </xdr:to>
    <xdr:cxnSp macro="">
      <xdr:nvCxnSpPr>
        <xdr:cNvPr id="240" name="直線コネクタ 239"/>
        <xdr:cNvCxnSpPr/>
      </xdr:nvCxnSpPr>
      <xdr:spPr>
        <a:xfrm>
          <a:off x="12943205" y="147777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63500</xdr:rowOff>
    </xdr:from>
    <xdr:ext cx="762000" cy="264795"/>
    <xdr:sp macro="" textlink="">
      <xdr:nvSpPr>
        <xdr:cNvPr id="241" name="テキスト ボックス 240"/>
        <xdr:cNvSpPr txBox="1"/>
      </xdr:nvSpPr>
      <xdr:spPr>
        <a:xfrm>
          <a:off x="12173585" y="1463675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31750</xdr:rowOff>
    </xdr:from>
    <xdr:to xmlns:xdr="http://schemas.openxmlformats.org/drawingml/2006/spreadsheetDrawing">
      <xdr:col>85</xdr:col>
      <xdr:colOff>95250</xdr:colOff>
      <xdr:row>84</xdr:row>
      <xdr:rowOff>31750</xdr:rowOff>
    </xdr:to>
    <xdr:cxnSp macro="">
      <xdr:nvCxnSpPr>
        <xdr:cNvPr id="242" name="直線コネクタ 241"/>
        <xdr:cNvCxnSpPr/>
      </xdr:nvCxnSpPr>
      <xdr:spPr>
        <a:xfrm>
          <a:off x="12943205" y="144335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61595</xdr:rowOff>
    </xdr:from>
    <xdr:ext cx="762000" cy="265430"/>
    <xdr:sp macro="" textlink="">
      <xdr:nvSpPr>
        <xdr:cNvPr id="243" name="テキスト ボックス 242"/>
        <xdr:cNvSpPr txBox="1"/>
      </xdr:nvSpPr>
      <xdr:spPr>
        <a:xfrm>
          <a:off x="12173585" y="1429194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29845</xdr:rowOff>
    </xdr:from>
    <xdr:to xmlns:xdr="http://schemas.openxmlformats.org/drawingml/2006/spreadsheetDrawing">
      <xdr:col>85</xdr:col>
      <xdr:colOff>95250</xdr:colOff>
      <xdr:row>82</xdr:row>
      <xdr:rowOff>29845</xdr:rowOff>
    </xdr:to>
    <xdr:cxnSp macro="">
      <xdr:nvCxnSpPr>
        <xdr:cNvPr id="244" name="直線コネクタ 243"/>
        <xdr:cNvCxnSpPr/>
      </xdr:nvCxnSpPr>
      <xdr:spPr>
        <a:xfrm>
          <a:off x="12943205" y="140887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59690</xdr:rowOff>
    </xdr:from>
    <xdr:ext cx="762000" cy="264795"/>
    <xdr:sp macro="" textlink="">
      <xdr:nvSpPr>
        <xdr:cNvPr id="245" name="テキスト ボックス 244"/>
        <xdr:cNvSpPr txBox="1"/>
      </xdr:nvSpPr>
      <xdr:spPr>
        <a:xfrm>
          <a:off x="12173585" y="139471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27940</xdr:rowOff>
    </xdr:from>
    <xdr:to xmlns:xdr="http://schemas.openxmlformats.org/drawingml/2006/spreadsheetDrawing">
      <xdr:col>85</xdr:col>
      <xdr:colOff>95250</xdr:colOff>
      <xdr:row>80</xdr:row>
      <xdr:rowOff>27940</xdr:rowOff>
    </xdr:to>
    <xdr:cxnSp macro="">
      <xdr:nvCxnSpPr>
        <xdr:cNvPr id="246" name="直線コネクタ 245"/>
        <xdr:cNvCxnSpPr/>
      </xdr:nvCxnSpPr>
      <xdr:spPr>
        <a:xfrm>
          <a:off x="12943205" y="137439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57785</xdr:rowOff>
    </xdr:from>
    <xdr:ext cx="762000" cy="264160"/>
    <xdr:sp macro="" textlink="">
      <xdr:nvSpPr>
        <xdr:cNvPr id="247" name="テキスト ボックス 246"/>
        <xdr:cNvSpPr txBox="1"/>
      </xdr:nvSpPr>
      <xdr:spPr>
        <a:xfrm>
          <a:off x="12173585" y="1360233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78</xdr:row>
      <xdr:rowOff>26035</xdr:rowOff>
    </xdr:to>
    <xdr:cxnSp macro="">
      <xdr:nvCxnSpPr>
        <xdr:cNvPr id="248" name="直線コネクタ 247"/>
        <xdr:cNvCxnSpPr/>
      </xdr:nvCxnSpPr>
      <xdr:spPr>
        <a:xfrm>
          <a:off x="12943205" y="133991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55880</xdr:rowOff>
    </xdr:from>
    <xdr:ext cx="762000" cy="260985"/>
    <xdr:sp macro="" textlink="">
      <xdr:nvSpPr>
        <xdr:cNvPr id="249" name="テキスト ボックス 248"/>
        <xdr:cNvSpPr txBox="1"/>
      </xdr:nvSpPr>
      <xdr:spPr>
        <a:xfrm>
          <a:off x="12173585" y="1325753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92</xdr:row>
      <xdr:rowOff>38735</xdr:rowOff>
    </xdr:to>
    <xdr:sp macro="" textlink="">
      <xdr:nvSpPr>
        <xdr:cNvPr id="250" name="給与水準   （国との比較）グラフ枠"/>
        <xdr:cNvSpPr/>
      </xdr:nvSpPr>
      <xdr:spPr>
        <a:xfrm>
          <a:off x="12943205" y="13399135"/>
          <a:ext cx="512572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114935</xdr:rowOff>
    </xdr:from>
    <xdr:to xmlns:xdr="http://schemas.openxmlformats.org/drawingml/2006/spreadsheetDrawing">
      <xdr:col>81</xdr:col>
      <xdr:colOff>44450</xdr:colOff>
      <xdr:row>89</xdr:row>
      <xdr:rowOff>19050</xdr:rowOff>
    </xdr:to>
    <xdr:cxnSp macro="">
      <xdr:nvCxnSpPr>
        <xdr:cNvPr id="251" name="直線コネクタ 250"/>
        <xdr:cNvCxnSpPr/>
      </xdr:nvCxnSpPr>
      <xdr:spPr>
        <a:xfrm flipV="1">
          <a:off x="17172305" y="13659485"/>
          <a:ext cx="0" cy="16186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165100</xdr:rowOff>
    </xdr:from>
    <xdr:ext cx="761365" cy="264795"/>
    <xdr:sp macro="" textlink="">
      <xdr:nvSpPr>
        <xdr:cNvPr id="252" name="給与水準   （国との比較）最小値テキスト"/>
        <xdr:cNvSpPr txBox="1"/>
      </xdr:nvSpPr>
      <xdr:spPr>
        <a:xfrm>
          <a:off x="17261205" y="152527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19050</xdr:rowOff>
    </xdr:from>
    <xdr:to xmlns:xdr="http://schemas.openxmlformats.org/drawingml/2006/spreadsheetDrawing">
      <xdr:col>81</xdr:col>
      <xdr:colOff>133350</xdr:colOff>
      <xdr:row>89</xdr:row>
      <xdr:rowOff>19050</xdr:rowOff>
    </xdr:to>
    <xdr:cxnSp macro="">
      <xdr:nvCxnSpPr>
        <xdr:cNvPr id="253" name="直線コネクタ 252"/>
        <xdr:cNvCxnSpPr/>
      </xdr:nvCxnSpPr>
      <xdr:spPr>
        <a:xfrm>
          <a:off x="17081500" y="1527810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27940</xdr:rowOff>
    </xdr:from>
    <xdr:ext cx="761365" cy="265430"/>
    <xdr:sp macro="" textlink="">
      <xdr:nvSpPr>
        <xdr:cNvPr id="254" name="給与水準   （国との比較）最大値テキスト"/>
        <xdr:cNvSpPr txBox="1"/>
      </xdr:nvSpPr>
      <xdr:spPr>
        <a:xfrm>
          <a:off x="17261205" y="1340104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114935</xdr:rowOff>
    </xdr:from>
    <xdr:to xmlns:xdr="http://schemas.openxmlformats.org/drawingml/2006/spreadsheetDrawing">
      <xdr:col>81</xdr:col>
      <xdr:colOff>133350</xdr:colOff>
      <xdr:row>79</xdr:row>
      <xdr:rowOff>114935</xdr:rowOff>
    </xdr:to>
    <xdr:cxnSp macro="">
      <xdr:nvCxnSpPr>
        <xdr:cNvPr id="255" name="直線コネクタ 254"/>
        <xdr:cNvCxnSpPr/>
      </xdr:nvCxnSpPr>
      <xdr:spPr>
        <a:xfrm>
          <a:off x="17081500" y="1365948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121285</xdr:rowOff>
    </xdr:from>
    <xdr:to xmlns:xdr="http://schemas.openxmlformats.org/drawingml/2006/spreadsheetDrawing">
      <xdr:col>81</xdr:col>
      <xdr:colOff>44450</xdr:colOff>
      <xdr:row>85</xdr:row>
      <xdr:rowOff>138430</xdr:rowOff>
    </xdr:to>
    <xdr:cxnSp macro="">
      <xdr:nvCxnSpPr>
        <xdr:cNvPr id="256" name="直線コネクタ 255"/>
        <xdr:cNvCxnSpPr/>
      </xdr:nvCxnSpPr>
      <xdr:spPr>
        <a:xfrm flipV="1">
          <a:off x="16326485" y="14694535"/>
          <a:ext cx="8458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32385</xdr:rowOff>
    </xdr:from>
    <xdr:ext cx="761365" cy="261620"/>
    <xdr:sp macro="" textlink="">
      <xdr:nvSpPr>
        <xdr:cNvPr id="257" name="給与水準   （国との比較）平均値テキスト"/>
        <xdr:cNvSpPr txBox="1"/>
      </xdr:nvSpPr>
      <xdr:spPr>
        <a:xfrm>
          <a:off x="17261205" y="14434185"/>
          <a:ext cx="761365"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15240</xdr:rowOff>
    </xdr:from>
    <xdr:to xmlns:xdr="http://schemas.openxmlformats.org/drawingml/2006/spreadsheetDrawing">
      <xdr:col>81</xdr:col>
      <xdr:colOff>95250</xdr:colOff>
      <xdr:row>85</xdr:row>
      <xdr:rowOff>119380</xdr:rowOff>
    </xdr:to>
    <xdr:sp macro="" textlink="">
      <xdr:nvSpPr>
        <xdr:cNvPr id="258" name="フローチャート: 判断 257"/>
        <xdr:cNvSpPr/>
      </xdr:nvSpPr>
      <xdr:spPr>
        <a:xfrm>
          <a:off x="17119600" y="14588490"/>
          <a:ext cx="10350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121285</xdr:rowOff>
    </xdr:from>
    <xdr:to xmlns:xdr="http://schemas.openxmlformats.org/drawingml/2006/spreadsheetDrawing">
      <xdr:col>77</xdr:col>
      <xdr:colOff>44450</xdr:colOff>
      <xdr:row>85</xdr:row>
      <xdr:rowOff>138430</xdr:rowOff>
    </xdr:to>
    <xdr:cxnSp macro="">
      <xdr:nvCxnSpPr>
        <xdr:cNvPr id="259" name="直線コネクタ 258"/>
        <xdr:cNvCxnSpPr/>
      </xdr:nvCxnSpPr>
      <xdr:spPr>
        <a:xfrm>
          <a:off x="15427960" y="14694535"/>
          <a:ext cx="8985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33020</xdr:rowOff>
    </xdr:from>
    <xdr:to xmlns:xdr="http://schemas.openxmlformats.org/drawingml/2006/spreadsheetDrawing">
      <xdr:col>77</xdr:col>
      <xdr:colOff>95250</xdr:colOff>
      <xdr:row>85</xdr:row>
      <xdr:rowOff>137160</xdr:rowOff>
    </xdr:to>
    <xdr:sp macro="" textlink="">
      <xdr:nvSpPr>
        <xdr:cNvPr id="260" name="フローチャート: 判断 259"/>
        <xdr:cNvSpPr/>
      </xdr:nvSpPr>
      <xdr:spPr>
        <a:xfrm>
          <a:off x="16273780" y="14606270"/>
          <a:ext cx="10350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147320</xdr:rowOff>
    </xdr:from>
    <xdr:ext cx="735965" cy="261620"/>
    <xdr:sp macro="" textlink="">
      <xdr:nvSpPr>
        <xdr:cNvPr id="261" name="テキスト ボックス 260"/>
        <xdr:cNvSpPr txBox="1"/>
      </xdr:nvSpPr>
      <xdr:spPr>
        <a:xfrm>
          <a:off x="15941675" y="14377670"/>
          <a:ext cx="7359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67310</xdr:rowOff>
    </xdr:from>
    <xdr:to xmlns:xdr="http://schemas.openxmlformats.org/drawingml/2006/spreadsheetDrawing">
      <xdr:col>72</xdr:col>
      <xdr:colOff>203200</xdr:colOff>
      <xdr:row>85</xdr:row>
      <xdr:rowOff>121285</xdr:rowOff>
    </xdr:to>
    <xdr:cxnSp macro="">
      <xdr:nvCxnSpPr>
        <xdr:cNvPr id="262" name="直線コネクタ 261"/>
        <xdr:cNvCxnSpPr/>
      </xdr:nvCxnSpPr>
      <xdr:spPr>
        <a:xfrm>
          <a:off x="14531340" y="14640560"/>
          <a:ext cx="89662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50800</xdr:rowOff>
    </xdr:from>
    <xdr:to xmlns:xdr="http://schemas.openxmlformats.org/drawingml/2006/spreadsheetDrawing">
      <xdr:col>73</xdr:col>
      <xdr:colOff>44450</xdr:colOff>
      <xdr:row>85</xdr:row>
      <xdr:rowOff>155575</xdr:rowOff>
    </xdr:to>
    <xdr:sp macro="" textlink="">
      <xdr:nvSpPr>
        <xdr:cNvPr id="263" name="フローチャート: 判断 262"/>
        <xdr:cNvSpPr/>
      </xdr:nvSpPr>
      <xdr:spPr>
        <a:xfrm>
          <a:off x="15377160" y="14624050"/>
          <a:ext cx="10350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165100</xdr:rowOff>
    </xdr:from>
    <xdr:ext cx="762000" cy="264795"/>
    <xdr:sp macro="" textlink="">
      <xdr:nvSpPr>
        <xdr:cNvPr id="264" name="テキスト ボックス 263"/>
        <xdr:cNvSpPr txBox="1"/>
      </xdr:nvSpPr>
      <xdr:spPr>
        <a:xfrm>
          <a:off x="15045055" y="1439545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67310</xdr:rowOff>
    </xdr:from>
    <xdr:to xmlns:xdr="http://schemas.openxmlformats.org/drawingml/2006/spreadsheetDrawing">
      <xdr:col>68</xdr:col>
      <xdr:colOff>152400</xdr:colOff>
      <xdr:row>85</xdr:row>
      <xdr:rowOff>85090</xdr:rowOff>
    </xdr:to>
    <xdr:cxnSp macro="">
      <xdr:nvCxnSpPr>
        <xdr:cNvPr id="265" name="直線コネクタ 264"/>
        <xdr:cNvCxnSpPr/>
      </xdr:nvCxnSpPr>
      <xdr:spPr>
        <a:xfrm flipV="1">
          <a:off x="13634720" y="14640560"/>
          <a:ext cx="8966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68580</xdr:rowOff>
    </xdr:from>
    <xdr:to xmlns:xdr="http://schemas.openxmlformats.org/drawingml/2006/spreadsheetDrawing">
      <xdr:col>68</xdr:col>
      <xdr:colOff>203200</xdr:colOff>
      <xdr:row>85</xdr:row>
      <xdr:rowOff>171450</xdr:rowOff>
    </xdr:to>
    <xdr:sp macro="" textlink="">
      <xdr:nvSpPr>
        <xdr:cNvPr id="266" name="フローチャート: 判断 265"/>
        <xdr:cNvSpPr/>
      </xdr:nvSpPr>
      <xdr:spPr>
        <a:xfrm>
          <a:off x="14480540" y="146418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157480</xdr:rowOff>
    </xdr:from>
    <xdr:ext cx="762000" cy="264795"/>
    <xdr:sp macro="" textlink="">
      <xdr:nvSpPr>
        <xdr:cNvPr id="267" name="テキスト ボックス 266"/>
        <xdr:cNvSpPr txBox="1"/>
      </xdr:nvSpPr>
      <xdr:spPr>
        <a:xfrm>
          <a:off x="14146530" y="147307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104140</xdr:rowOff>
    </xdr:from>
    <xdr:to xmlns:xdr="http://schemas.openxmlformats.org/drawingml/2006/spreadsheetDrawing">
      <xdr:col>64</xdr:col>
      <xdr:colOff>152400</xdr:colOff>
      <xdr:row>86</xdr:row>
      <xdr:rowOff>32385</xdr:rowOff>
    </xdr:to>
    <xdr:sp macro="" textlink="">
      <xdr:nvSpPr>
        <xdr:cNvPr id="268" name="フローチャート: 判断 267"/>
        <xdr:cNvSpPr/>
      </xdr:nvSpPr>
      <xdr:spPr>
        <a:xfrm>
          <a:off x="13583920" y="14677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16510</xdr:rowOff>
    </xdr:from>
    <xdr:ext cx="762000" cy="264795"/>
    <xdr:sp macro="" textlink="">
      <xdr:nvSpPr>
        <xdr:cNvPr id="269" name="テキスト ボックス 268"/>
        <xdr:cNvSpPr txBox="1"/>
      </xdr:nvSpPr>
      <xdr:spPr>
        <a:xfrm>
          <a:off x="13249910" y="1476121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36195</xdr:rowOff>
    </xdr:from>
    <xdr:ext cx="761365" cy="264160"/>
    <xdr:sp macro="" textlink="">
      <xdr:nvSpPr>
        <xdr:cNvPr id="270" name="テキスト ボックス 269"/>
        <xdr:cNvSpPr txBox="1"/>
      </xdr:nvSpPr>
      <xdr:spPr>
        <a:xfrm>
          <a:off x="16954500" y="1580959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36195</xdr:rowOff>
    </xdr:from>
    <xdr:ext cx="761365" cy="264160"/>
    <xdr:sp macro="" textlink="">
      <xdr:nvSpPr>
        <xdr:cNvPr id="271" name="テキスト ボックス 270"/>
        <xdr:cNvSpPr txBox="1"/>
      </xdr:nvSpPr>
      <xdr:spPr>
        <a:xfrm>
          <a:off x="16108680" y="1580959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36195</xdr:rowOff>
    </xdr:from>
    <xdr:ext cx="761365" cy="264160"/>
    <xdr:sp macro="" textlink="">
      <xdr:nvSpPr>
        <xdr:cNvPr id="272" name="テキスト ボックス 271"/>
        <xdr:cNvSpPr txBox="1"/>
      </xdr:nvSpPr>
      <xdr:spPr>
        <a:xfrm>
          <a:off x="15210155" y="1580959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36195</xdr:rowOff>
    </xdr:from>
    <xdr:ext cx="762000" cy="264160"/>
    <xdr:sp macro="" textlink="">
      <xdr:nvSpPr>
        <xdr:cNvPr id="273" name="テキスト ボックス 272"/>
        <xdr:cNvSpPr txBox="1"/>
      </xdr:nvSpPr>
      <xdr:spPr>
        <a:xfrm>
          <a:off x="14313535" y="1580959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36195</xdr:rowOff>
    </xdr:from>
    <xdr:ext cx="762000" cy="264160"/>
    <xdr:sp macro="" textlink="">
      <xdr:nvSpPr>
        <xdr:cNvPr id="274" name="テキスト ボックス 273"/>
        <xdr:cNvSpPr txBox="1"/>
      </xdr:nvSpPr>
      <xdr:spPr>
        <a:xfrm>
          <a:off x="13416915" y="1580959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68580</xdr:rowOff>
    </xdr:from>
    <xdr:to xmlns:xdr="http://schemas.openxmlformats.org/drawingml/2006/spreadsheetDrawing">
      <xdr:col>81</xdr:col>
      <xdr:colOff>95250</xdr:colOff>
      <xdr:row>85</xdr:row>
      <xdr:rowOff>171450</xdr:rowOff>
    </xdr:to>
    <xdr:sp macro="" textlink="">
      <xdr:nvSpPr>
        <xdr:cNvPr id="275" name="楕円 274"/>
        <xdr:cNvSpPr/>
      </xdr:nvSpPr>
      <xdr:spPr>
        <a:xfrm>
          <a:off x="17119600" y="14641830"/>
          <a:ext cx="1035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40640</xdr:rowOff>
    </xdr:from>
    <xdr:ext cx="761365" cy="264795"/>
    <xdr:sp macro="" textlink="">
      <xdr:nvSpPr>
        <xdr:cNvPr id="276" name="給与水準   （国との比較）該当値テキスト"/>
        <xdr:cNvSpPr txBox="1"/>
      </xdr:nvSpPr>
      <xdr:spPr>
        <a:xfrm>
          <a:off x="17261205" y="1461389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86360</xdr:rowOff>
    </xdr:from>
    <xdr:to xmlns:xdr="http://schemas.openxmlformats.org/drawingml/2006/spreadsheetDrawing">
      <xdr:col>77</xdr:col>
      <xdr:colOff>95250</xdr:colOff>
      <xdr:row>86</xdr:row>
      <xdr:rowOff>14605</xdr:rowOff>
    </xdr:to>
    <xdr:sp macro="" textlink="">
      <xdr:nvSpPr>
        <xdr:cNvPr id="277" name="楕円 276"/>
        <xdr:cNvSpPr/>
      </xdr:nvSpPr>
      <xdr:spPr>
        <a:xfrm>
          <a:off x="16273780" y="14659610"/>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171450</xdr:rowOff>
    </xdr:from>
    <xdr:ext cx="735965" cy="264160"/>
    <xdr:sp macro="" textlink="">
      <xdr:nvSpPr>
        <xdr:cNvPr id="278" name="テキスト ボックス 277"/>
        <xdr:cNvSpPr txBox="1"/>
      </xdr:nvSpPr>
      <xdr:spPr>
        <a:xfrm>
          <a:off x="15941675" y="14744700"/>
          <a:ext cx="7359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68580</xdr:rowOff>
    </xdr:from>
    <xdr:to xmlns:xdr="http://schemas.openxmlformats.org/drawingml/2006/spreadsheetDrawing">
      <xdr:col>73</xdr:col>
      <xdr:colOff>44450</xdr:colOff>
      <xdr:row>85</xdr:row>
      <xdr:rowOff>171450</xdr:rowOff>
    </xdr:to>
    <xdr:sp macro="" textlink="">
      <xdr:nvSpPr>
        <xdr:cNvPr id="279" name="楕円 278"/>
        <xdr:cNvSpPr/>
      </xdr:nvSpPr>
      <xdr:spPr>
        <a:xfrm>
          <a:off x="15377160" y="14641830"/>
          <a:ext cx="1035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157480</xdr:rowOff>
    </xdr:from>
    <xdr:ext cx="762000" cy="264795"/>
    <xdr:sp macro="" textlink="">
      <xdr:nvSpPr>
        <xdr:cNvPr id="280" name="テキスト ボックス 279"/>
        <xdr:cNvSpPr txBox="1"/>
      </xdr:nvSpPr>
      <xdr:spPr>
        <a:xfrm>
          <a:off x="15045055" y="147307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15240</xdr:rowOff>
    </xdr:from>
    <xdr:to xmlns:xdr="http://schemas.openxmlformats.org/drawingml/2006/spreadsheetDrawing">
      <xdr:col>68</xdr:col>
      <xdr:colOff>203200</xdr:colOff>
      <xdr:row>85</xdr:row>
      <xdr:rowOff>119380</xdr:rowOff>
    </xdr:to>
    <xdr:sp macro="" textlink="">
      <xdr:nvSpPr>
        <xdr:cNvPr id="281" name="楕円 280"/>
        <xdr:cNvSpPr/>
      </xdr:nvSpPr>
      <xdr:spPr>
        <a:xfrm>
          <a:off x="14480540" y="145884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129540</xdr:rowOff>
    </xdr:from>
    <xdr:ext cx="762000" cy="264160"/>
    <xdr:sp macro="" textlink="">
      <xdr:nvSpPr>
        <xdr:cNvPr id="282" name="テキスト ボックス 281"/>
        <xdr:cNvSpPr txBox="1"/>
      </xdr:nvSpPr>
      <xdr:spPr>
        <a:xfrm>
          <a:off x="14146530" y="1435989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33020</xdr:rowOff>
    </xdr:from>
    <xdr:to xmlns:xdr="http://schemas.openxmlformats.org/drawingml/2006/spreadsheetDrawing">
      <xdr:col>64</xdr:col>
      <xdr:colOff>152400</xdr:colOff>
      <xdr:row>85</xdr:row>
      <xdr:rowOff>137160</xdr:rowOff>
    </xdr:to>
    <xdr:sp macro="" textlink="">
      <xdr:nvSpPr>
        <xdr:cNvPr id="283" name="楕円 282"/>
        <xdr:cNvSpPr/>
      </xdr:nvSpPr>
      <xdr:spPr>
        <a:xfrm>
          <a:off x="13583920" y="1460627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147320</xdr:rowOff>
    </xdr:from>
    <xdr:ext cx="762000" cy="261620"/>
    <xdr:sp macro="" textlink="">
      <xdr:nvSpPr>
        <xdr:cNvPr id="284" name="テキスト ボックス 283"/>
        <xdr:cNvSpPr txBox="1"/>
      </xdr:nvSpPr>
      <xdr:spPr>
        <a:xfrm>
          <a:off x="13249910" y="1437767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84455</xdr:rowOff>
    </xdr:from>
    <xdr:to xmlns:xdr="http://schemas.openxmlformats.org/drawingml/2006/spreadsheetDrawing">
      <xdr:col>85</xdr:col>
      <xdr:colOff>95250</xdr:colOff>
      <xdr:row>53</xdr:row>
      <xdr:rowOff>58420</xdr:rowOff>
    </xdr:to>
    <xdr:sp macro="" textlink="">
      <xdr:nvSpPr>
        <xdr:cNvPr id="285" name="正方形/長方形 284"/>
        <xdr:cNvSpPr/>
      </xdr:nvSpPr>
      <xdr:spPr>
        <a:xfrm>
          <a:off x="12943205" y="8828405"/>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104140</xdr:rowOff>
    </xdr:from>
    <xdr:ext cx="2262505" cy="312420"/>
    <xdr:sp macro="" textlink="">
      <xdr:nvSpPr>
        <xdr:cNvPr id="286" name="テキスト ボックス 285"/>
        <xdr:cNvSpPr txBox="1"/>
      </xdr:nvSpPr>
      <xdr:spPr>
        <a:xfrm>
          <a:off x="13466445" y="9190990"/>
          <a:ext cx="2262505" cy="3124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78105</xdr:rowOff>
    </xdr:from>
    <xdr:ext cx="1647190" cy="363855"/>
    <xdr:sp macro="" textlink="">
      <xdr:nvSpPr>
        <xdr:cNvPr id="287" name="テキスト ボックス 286"/>
        <xdr:cNvSpPr txBox="1"/>
      </xdr:nvSpPr>
      <xdr:spPr>
        <a:xfrm>
          <a:off x="15879445" y="9164955"/>
          <a:ext cx="1647190" cy="3638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168910</xdr:rowOff>
    </xdr:from>
    <xdr:to xmlns:xdr="http://schemas.openxmlformats.org/drawingml/2006/spreadsheetDrawing">
      <xdr:col>93</xdr:col>
      <xdr:colOff>6350</xdr:colOff>
      <xdr:row>54</xdr:row>
      <xdr:rowOff>78105</xdr:rowOff>
    </xdr:to>
    <xdr:sp macro="" textlink="">
      <xdr:nvSpPr>
        <xdr:cNvPr id="288" name="正方形/長方形 287"/>
        <xdr:cNvSpPr/>
      </xdr:nvSpPr>
      <xdr:spPr>
        <a:xfrm>
          <a:off x="18132425" y="9084310"/>
          <a:ext cx="15392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97790</xdr:rowOff>
    </xdr:to>
    <xdr:sp macro="" textlink="">
      <xdr:nvSpPr>
        <xdr:cNvPr id="289" name="正方形/長方形 288"/>
        <xdr:cNvSpPr/>
      </xdr:nvSpPr>
      <xdr:spPr>
        <a:xfrm>
          <a:off x="18132425" y="9271000"/>
          <a:ext cx="153924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168910</xdr:rowOff>
    </xdr:from>
    <xdr:to xmlns:xdr="http://schemas.openxmlformats.org/drawingml/2006/spreadsheetDrawing">
      <xdr:col>99</xdr:col>
      <xdr:colOff>146050</xdr:colOff>
      <xdr:row>54</xdr:row>
      <xdr:rowOff>78105</xdr:rowOff>
    </xdr:to>
    <xdr:sp macro="" textlink="">
      <xdr:nvSpPr>
        <xdr:cNvPr id="290" name="正方形/長方形 289"/>
        <xdr:cNvSpPr/>
      </xdr:nvSpPr>
      <xdr:spPr>
        <a:xfrm>
          <a:off x="19798665" y="908431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97790</xdr:rowOff>
    </xdr:to>
    <xdr:sp macro="" textlink="">
      <xdr:nvSpPr>
        <xdr:cNvPr id="291" name="正方形/長方形 290"/>
        <xdr:cNvSpPr/>
      </xdr:nvSpPr>
      <xdr:spPr>
        <a:xfrm>
          <a:off x="19798665" y="9271000"/>
          <a:ext cx="128143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168910</xdr:rowOff>
    </xdr:from>
    <xdr:to xmlns:xdr="http://schemas.openxmlformats.org/drawingml/2006/spreadsheetDrawing">
      <xdr:col>106</xdr:col>
      <xdr:colOff>139700</xdr:colOff>
      <xdr:row>54</xdr:row>
      <xdr:rowOff>78105</xdr:rowOff>
    </xdr:to>
    <xdr:sp macro="" textlink="">
      <xdr:nvSpPr>
        <xdr:cNvPr id="292" name="正方形/長方形 291"/>
        <xdr:cNvSpPr/>
      </xdr:nvSpPr>
      <xdr:spPr>
        <a:xfrm>
          <a:off x="21272500" y="908431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97790</xdr:rowOff>
    </xdr:to>
    <xdr:sp macro="" textlink="">
      <xdr:nvSpPr>
        <xdr:cNvPr id="293" name="正方形/長方形 292"/>
        <xdr:cNvSpPr/>
      </xdr:nvSpPr>
      <xdr:spPr>
        <a:xfrm>
          <a:off x="21272500" y="9271000"/>
          <a:ext cx="128143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161925</xdr:rowOff>
    </xdr:from>
    <xdr:to xmlns:xdr="http://schemas.openxmlformats.org/drawingml/2006/spreadsheetDrawing">
      <xdr:col>85</xdr:col>
      <xdr:colOff>95250</xdr:colOff>
      <xdr:row>70</xdr:row>
      <xdr:rowOff>0</xdr:rowOff>
    </xdr:to>
    <xdr:sp macro="" textlink="">
      <xdr:nvSpPr>
        <xdr:cNvPr id="294" name="正方形/長方形 293"/>
        <xdr:cNvSpPr/>
      </xdr:nvSpPr>
      <xdr:spPr>
        <a:xfrm>
          <a:off x="12943205" y="9591675"/>
          <a:ext cx="5125720" cy="240982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161925</xdr:rowOff>
    </xdr:from>
    <xdr:to xmlns:xdr="http://schemas.openxmlformats.org/drawingml/2006/spreadsheetDrawing">
      <xdr:col>115</xdr:col>
      <xdr:colOff>31750</xdr:colOff>
      <xdr:row>70</xdr:row>
      <xdr:rowOff>0</xdr:rowOff>
    </xdr:to>
    <xdr:sp macro="" textlink="">
      <xdr:nvSpPr>
        <xdr:cNvPr id="295" name="正方形/長方形 294"/>
        <xdr:cNvSpPr/>
      </xdr:nvSpPr>
      <xdr:spPr>
        <a:xfrm>
          <a:off x="18261330" y="9591675"/>
          <a:ext cx="608774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161925</xdr:rowOff>
    </xdr:from>
    <xdr:to xmlns:xdr="http://schemas.openxmlformats.org/drawingml/2006/spreadsheetDrawing">
      <xdr:col>104</xdr:col>
      <xdr:colOff>114300</xdr:colOff>
      <xdr:row>57</xdr:row>
      <xdr:rowOff>71120</xdr:rowOff>
    </xdr:to>
    <xdr:sp macro="" textlink="">
      <xdr:nvSpPr>
        <xdr:cNvPr id="296" name="正方形/長方形 295"/>
        <xdr:cNvSpPr/>
      </xdr:nvSpPr>
      <xdr:spPr>
        <a:xfrm>
          <a:off x="18261330" y="9591675"/>
          <a:ext cx="384429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136525</xdr:rowOff>
    </xdr:from>
    <xdr:to xmlns:xdr="http://schemas.openxmlformats.org/drawingml/2006/spreadsheetDrawing">
      <xdr:col>114</xdr:col>
      <xdr:colOff>114300</xdr:colOff>
      <xdr:row>69</xdr:row>
      <xdr:rowOff>110490</xdr:rowOff>
    </xdr:to>
    <xdr:sp macro="" textlink="" fLocksText="0">
      <xdr:nvSpPr>
        <xdr:cNvPr id="297" name="テキスト ボックス 296"/>
        <xdr:cNvSpPr txBox="1"/>
      </xdr:nvSpPr>
      <xdr:spPr>
        <a:xfrm>
          <a:off x="18388330" y="9909175"/>
          <a:ext cx="583184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常勤の一般職の職員の新規採用者数について、平成</a:t>
          </a:r>
          <a:r>
            <a:rPr kumimoji="1" lang="en-US" altLang="ja-JP" sz="1300">
              <a:latin typeface="ＭＳ Ｐゴシック"/>
              <a:ea typeface="ＭＳ Ｐゴシック"/>
            </a:rPr>
            <a:t>18</a:t>
          </a:r>
          <a:r>
            <a:rPr kumimoji="1" lang="ja-JP" altLang="en-US" sz="1300">
              <a:latin typeface="ＭＳ Ｐゴシック"/>
              <a:ea typeface="ＭＳ Ｐゴシック"/>
            </a:rPr>
            <a:t>年度から平成</a:t>
          </a:r>
          <a:r>
            <a:rPr kumimoji="1" lang="en-US" altLang="ja-JP" sz="1300">
              <a:latin typeface="ＭＳ Ｐゴシック"/>
              <a:ea typeface="ＭＳ Ｐゴシック"/>
            </a:rPr>
            <a:t>21</a:t>
          </a:r>
          <a:r>
            <a:rPr kumimoji="1" lang="ja-JP" altLang="en-US" sz="1300">
              <a:latin typeface="ＭＳ Ｐゴシック"/>
              <a:ea typeface="ＭＳ Ｐゴシック"/>
            </a:rPr>
            <a:t>年度までは退職者の</a:t>
          </a:r>
          <a:r>
            <a:rPr kumimoji="1" lang="en-US" altLang="ja-JP" sz="1300">
              <a:latin typeface="ＭＳ Ｐゴシック"/>
              <a:ea typeface="ＭＳ Ｐゴシック"/>
            </a:rPr>
            <a:t>2</a:t>
          </a:r>
          <a:r>
            <a:rPr kumimoji="1" lang="ja-JP" altLang="en-US" sz="1300">
              <a:latin typeface="ＭＳ Ｐゴシック"/>
              <a:ea typeface="ＭＳ Ｐゴシック"/>
            </a:rPr>
            <a:t>分の</a:t>
          </a:r>
          <a:r>
            <a:rPr kumimoji="1" lang="en-US" altLang="ja-JP" sz="1300">
              <a:latin typeface="ＭＳ Ｐゴシック"/>
              <a:ea typeface="ＭＳ Ｐゴシック"/>
            </a:rPr>
            <a:t>1</a:t>
          </a:r>
          <a:r>
            <a:rPr kumimoji="1" lang="ja-JP" altLang="en-US" sz="1300">
              <a:latin typeface="ＭＳ Ｐゴシック"/>
              <a:ea typeface="ＭＳ Ｐゴシック"/>
            </a:rPr>
            <a:t>とし、平成</a:t>
          </a:r>
          <a:r>
            <a:rPr kumimoji="1" lang="en-US" altLang="ja-JP" sz="1300">
              <a:latin typeface="ＭＳ Ｐゴシック"/>
              <a:ea typeface="ＭＳ Ｐゴシック"/>
            </a:rPr>
            <a:t>22</a:t>
          </a:r>
          <a:r>
            <a:rPr kumimoji="1" lang="ja-JP" altLang="en-US" sz="1300">
              <a:latin typeface="ＭＳ Ｐゴシック"/>
              <a:ea typeface="ＭＳ Ｐゴシック"/>
            </a:rPr>
            <a:t>年度から平成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年度までは退職者の</a:t>
          </a:r>
          <a:r>
            <a:rPr kumimoji="1" lang="en-US" altLang="ja-JP" sz="1300">
              <a:latin typeface="ＭＳ Ｐゴシック"/>
              <a:ea typeface="ＭＳ Ｐゴシック"/>
            </a:rPr>
            <a:t>3</a:t>
          </a:r>
          <a:r>
            <a:rPr kumimoji="1" lang="ja-JP" altLang="en-US" sz="1300">
              <a:latin typeface="ＭＳ Ｐゴシック"/>
              <a:ea typeface="ＭＳ Ｐゴシック"/>
            </a:rPr>
            <a:t>分の</a:t>
          </a:r>
          <a:r>
            <a:rPr kumimoji="1" lang="en-US" altLang="ja-JP" sz="1300">
              <a:latin typeface="ＭＳ Ｐゴシック"/>
              <a:ea typeface="ＭＳ Ｐゴシック"/>
            </a:rPr>
            <a:t>2</a:t>
          </a:r>
          <a:r>
            <a:rPr kumimoji="1" lang="ja-JP" altLang="en-US" sz="1300">
              <a:latin typeface="ＭＳ Ｐゴシック"/>
              <a:ea typeface="ＭＳ Ｐゴシック"/>
            </a:rPr>
            <a:t>とし、定員管理の適正化を図ったことにより、類似団体平均を下回っている。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今後も業務の整理・統合や集約化など業務改善を図るとともに、新たな行財政需要や複雑化する行政課題への対応など業務量に応じた適正な定員管理に努める。</a:t>
          </a:r>
        </a:p>
      </xdr:txBody>
    </xdr:sp>
    <xdr:clientData/>
  </xdr:twoCellAnchor>
  <xdr:oneCellAnchor>
    <xdr:from xmlns:xdr="http://schemas.openxmlformats.org/drawingml/2006/spreadsheetDrawing">
      <xdr:col>61</xdr:col>
      <xdr:colOff>6350</xdr:colOff>
      <xdr:row>54</xdr:row>
      <xdr:rowOff>143510</xdr:rowOff>
    </xdr:from>
    <xdr:ext cx="349885" cy="229870"/>
    <xdr:sp macro="" textlink="">
      <xdr:nvSpPr>
        <xdr:cNvPr id="298" name="テキスト ボックス 297"/>
        <xdr:cNvSpPr txBox="1"/>
      </xdr:nvSpPr>
      <xdr:spPr>
        <a:xfrm>
          <a:off x="12905105" y="9401810"/>
          <a:ext cx="34988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9" name="直線コネクタ 298"/>
        <xdr:cNvCxnSpPr/>
      </xdr:nvCxnSpPr>
      <xdr:spPr>
        <a:xfrm>
          <a:off x="12943205" y="12001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29845</xdr:rowOff>
    </xdr:from>
    <xdr:ext cx="762000" cy="260985"/>
    <xdr:sp macro="" textlink="">
      <xdr:nvSpPr>
        <xdr:cNvPr id="300" name="テキスト ボックス 299"/>
        <xdr:cNvSpPr txBox="1"/>
      </xdr:nvSpPr>
      <xdr:spPr>
        <a:xfrm>
          <a:off x="12173585" y="11859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114935</xdr:rowOff>
    </xdr:from>
    <xdr:to xmlns:xdr="http://schemas.openxmlformats.org/drawingml/2006/spreadsheetDrawing">
      <xdr:col>85</xdr:col>
      <xdr:colOff>95250</xdr:colOff>
      <xdr:row>67</xdr:row>
      <xdr:rowOff>114935</xdr:rowOff>
    </xdr:to>
    <xdr:cxnSp macro="">
      <xdr:nvCxnSpPr>
        <xdr:cNvPr id="301" name="直線コネクタ 300"/>
        <xdr:cNvCxnSpPr/>
      </xdr:nvCxnSpPr>
      <xdr:spPr>
        <a:xfrm>
          <a:off x="12943205" y="116020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144780</xdr:rowOff>
    </xdr:from>
    <xdr:ext cx="762000" cy="264795"/>
    <xdr:sp macro="" textlink="">
      <xdr:nvSpPr>
        <xdr:cNvPr id="302" name="テキスト ボックス 301"/>
        <xdr:cNvSpPr txBox="1"/>
      </xdr:nvSpPr>
      <xdr:spPr>
        <a:xfrm>
          <a:off x="12173585" y="1146048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53975</xdr:rowOff>
    </xdr:from>
    <xdr:to xmlns:xdr="http://schemas.openxmlformats.org/drawingml/2006/spreadsheetDrawing">
      <xdr:col>85</xdr:col>
      <xdr:colOff>95250</xdr:colOff>
      <xdr:row>65</xdr:row>
      <xdr:rowOff>53975</xdr:rowOff>
    </xdr:to>
    <xdr:cxnSp macro="">
      <xdr:nvCxnSpPr>
        <xdr:cNvPr id="303" name="直線コネクタ 302"/>
        <xdr:cNvCxnSpPr/>
      </xdr:nvCxnSpPr>
      <xdr:spPr>
        <a:xfrm>
          <a:off x="12943205" y="111982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83820</xdr:rowOff>
    </xdr:from>
    <xdr:ext cx="762000" cy="265430"/>
    <xdr:sp macro="" textlink="">
      <xdr:nvSpPr>
        <xdr:cNvPr id="304" name="テキスト ボックス 303"/>
        <xdr:cNvSpPr txBox="1"/>
      </xdr:nvSpPr>
      <xdr:spPr>
        <a:xfrm>
          <a:off x="12173585" y="1105662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168910</xdr:rowOff>
    </xdr:from>
    <xdr:to xmlns:xdr="http://schemas.openxmlformats.org/drawingml/2006/spreadsheetDrawing">
      <xdr:col>85</xdr:col>
      <xdr:colOff>95250</xdr:colOff>
      <xdr:row>62</xdr:row>
      <xdr:rowOff>168910</xdr:rowOff>
    </xdr:to>
    <xdr:cxnSp macro="">
      <xdr:nvCxnSpPr>
        <xdr:cNvPr id="305" name="直線コネクタ 304"/>
        <xdr:cNvCxnSpPr/>
      </xdr:nvCxnSpPr>
      <xdr:spPr>
        <a:xfrm>
          <a:off x="12943205" y="107988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23495</xdr:rowOff>
    </xdr:from>
    <xdr:ext cx="762000" cy="264795"/>
    <xdr:sp macro="" textlink="">
      <xdr:nvSpPr>
        <xdr:cNvPr id="306" name="テキスト ボックス 305"/>
        <xdr:cNvSpPr txBox="1"/>
      </xdr:nvSpPr>
      <xdr:spPr>
        <a:xfrm>
          <a:off x="12173585" y="1065339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107950</xdr:rowOff>
    </xdr:from>
    <xdr:to xmlns:xdr="http://schemas.openxmlformats.org/drawingml/2006/spreadsheetDrawing">
      <xdr:col>85</xdr:col>
      <xdr:colOff>95250</xdr:colOff>
      <xdr:row>60</xdr:row>
      <xdr:rowOff>107950</xdr:rowOff>
    </xdr:to>
    <xdr:cxnSp macro="">
      <xdr:nvCxnSpPr>
        <xdr:cNvPr id="307" name="直線コネクタ 306"/>
        <xdr:cNvCxnSpPr/>
      </xdr:nvCxnSpPr>
      <xdr:spPr>
        <a:xfrm>
          <a:off x="12943205" y="10394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138430</xdr:rowOff>
    </xdr:from>
    <xdr:ext cx="762000" cy="261620"/>
    <xdr:sp macro="" textlink="">
      <xdr:nvSpPr>
        <xdr:cNvPr id="308" name="テキスト ボックス 307"/>
        <xdr:cNvSpPr txBox="1"/>
      </xdr:nvSpPr>
      <xdr:spPr>
        <a:xfrm>
          <a:off x="12173585" y="1025398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47625</xdr:rowOff>
    </xdr:from>
    <xdr:to xmlns:xdr="http://schemas.openxmlformats.org/drawingml/2006/spreadsheetDrawing">
      <xdr:col>85</xdr:col>
      <xdr:colOff>95250</xdr:colOff>
      <xdr:row>58</xdr:row>
      <xdr:rowOff>47625</xdr:rowOff>
    </xdr:to>
    <xdr:cxnSp macro="">
      <xdr:nvCxnSpPr>
        <xdr:cNvPr id="309" name="直線コネクタ 308"/>
        <xdr:cNvCxnSpPr/>
      </xdr:nvCxnSpPr>
      <xdr:spPr>
        <a:xfrm>
          <a:off x="12943205" y="99917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77470</xdr:rowOff>
    </xdr:from>
    <xdr:ext cx="762000" cy="261620"/>
    <xdr:sp macro="" textlink="">
      <xdr:nvSpPr>
        <xdr:cNvPr id="310" name="テキスト ボックス 309"/>
        <xdr:cNvSpPr txBox="1"/>
      </xdr:nvSpPr>
      <xdr:spPr>
        <a:xfrm>
          <a:off x="12173585" y="985012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161925</xdr:rowOff>
    </xdr:from>
    <xdr:to xmlns:xdr="http://schemas.openxmlformats.org/drawingml/2006/spreadsheetDrawing">
      <xdr:col>85</xdr:col>
      <xdr:colOff>95250</xdr:colOff>
      <xdr:row>55</xdr:row>
      <xdr:rowOff>161925</xdr:rowOff>
    </xdr:to>
    <xdr:cxnSp macro="">
      <xdr:nvCxnSpPr>
        <xdr:cNvPr id="311" name="直線コネクタ 310"/>
        <xdr:cNvCxnSpPr/>
      </xdr:nvCxnSpPr>
      <xdr:spPr>
        <a:xfrm>
          <a:off x="12943205" y="95916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64795"/>
    <xdr:sp macro="" textlink="">
      <xdr:nvSpPr>
        <xdr:cNvPr id="312" name="テキスト ボックス 311"/>
        <xdr:cNvSpPr txBox="1"/>
      </xdr:nvSpPr>
      <xdr:spPr>
        <a:xfrm>
          <a:off x="12173585" y="94462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161925</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943205" y="9591675"/>
          <a:ext cx="5125720" cy="24098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170180</xdr:rowOff>
    </xdr:from>
    <xdr:to xmlns:xdr="http://schemas.openxmlformats.org/drawingml/2006/spreadsheetDrawing">
      <xdr:col>81</xdr:col>
      <xdr:colOff>44450</xdr:colOff>
      <xdr:row>66</xdr:row>
      <xdr:rowOff>78740</xdr:rowOff>
    </xdr:to>
    <xdr:cxnSp macro="">
      <xdr:nvCxnSpPr>
        <xdr:cNvPr id="314" name="直線コネクタ 313"/>
        <xdr:cNvCxnSpPr/>
      </xdr:nvCxnSpPr>
      <xdr:spPr>
        <a:xfrm flipV="1">
          <a:off x="17172305" y="10114280"/>
          <a:ext cx="0" cy="1280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49530</xdr:rowOff>
    </xdr:from>
    <xdr:ext cx="761365" cy="265430"/>
    <xdr:sp macro="" textlink="">
      <xdr:nvSpPr>
        <xdr:cNvPr id="315" name="定員管理の状況最小値テキスト"/>
        <xdr:cNvSpPr txBox="1"/>
      </xdr:nvSpPr>
      <xdr:spPr>
        <a:xfrm>
          <a:off x="17261205" y="1136523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78740</xdr:rowOff>
    </xdr:from>
    <xdr:to xmlns:xdr="http://schemas.openxmlformats.org/drawingml/2006/spreadsheetDrawing">
      <xdr:col>81</xdr:col>
      <xdr:colOff>133350</xdr:colOff>
      <xdr:row>66</xdr:row>
      <xdr:rowOff>78740</xdr:rowOff>
    </xdr:to>
    <xdr:cxnSp macro="">
      <xdr:nvCxnSpPr>
        <xdr:cNvPr id="316" name="直線コネクタ 315"/>
        <xdr:cNvCxnSpPr/>
      </xdr:nvCxnSpPr>
      <xdr:spPr>
        <a:xfrm>
          <a:off x="17081500" y="113944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83185</xdr:rowOff>
    </xdr:from>
    <xdr:ext cx="761365" cy="264795"/>
    <xdr:sp macro="" textlink="">
      <xdr:nvSpPr>
        <xdr:cNvPr id="317" name="定員管理の状況最大値テキスト"/>
        <xdr:cNvSpPr txBox="1"/>
      </xdr:nvSpPr>
      <xdr:spPr>
        <a:xfrm>
          <a:off x="17261205" y="985583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170180</xdr:rowOff>
    </xdr:from>
    <xdr:to xmlns:xdr="http://schemas.openxmlformats.org/drawingml/2006/spreadsheetDrawing">
      <xdr:col>81</xdr:col>
      <xdr:colOff>133350</xdr:colOff>
      <xdr:row>58</xdr:row>
      <xdr:rowOff>170180</xdr:rowOff>
    </xdr:to>
    <xdr:cxnSp macro="">
      <xdr:nvCxnSpPr>
        <xdr:cNvPr id="318" name="直線コネクタ 317"/>
        <xdr:cNvCxnSpPr/>
      </xdr:nvCxnSpPr>
      <xdr:spPr>
        <a:xfrm>
          <a:off x="17081500" y="1011428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40640</xdr:rowOff>
    </xdr:from>
    <xdr:to xmlns:xdr="http://schemas.openxmlformats.org/drawingml/2006/spreadsheetDrawing">
      <xdr:col>81</xdr:col>
      <xdr:colOff>44450</xdr:colOff>
      <xdr:row>60</xdr:row>
      <xdr:rowOff>47625</xdr:rowOff>
    </xdr:to>
    <xdr:cxnSp macro="">
      <xdr:nvCxnSpPr>
        <xdr:cNvPr id="319" name="直線コネクタ 318"/>
        <xdr:cNvCxnSpPr/>
      </xdr:nvCxnSpPr>
      <xdr:spPr>
        <a:xfrm>
          <a:off x="16326485" y="10327640"/>
          <a:ext cx="84582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115570</xdr:rowOff>
    </xdr:from>
    <xdr:ext cx="761365" cy="264795"/>
    <xdr:sp macro="" textlink="">
      <xdr:nvSpPr>
        <xdr:cNvPr id="320" name="定員管理の状況平均値テキスト"/>
        <xdr:cNvSpPr txBox="1"/>
      </xdr:nvSpPr>
      <xdr:spPr>
        <a:xfrm>
          <a:off x="17261205" y="10402570"/>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144145</xdr:rowOff>
    </xdr:from>
    <xdr:to xmlns:xdr="http://schemas.openxmlformats.org/drawingml/2006/spreadsheetDrawing">
      <xdr:col>81</xdr:col>
      <xdr:colOff>95250</xdr:colOff>
      <xdr:row>61</xdr:row>
      <xdr:rowOff>72390</xdr:rowOff>
    </xdr:to>
    <xdr:sp macro="" textlink="">
      <xdr:nvSpPr>
        <xdr:cNvPr id="321" name="フローチャート: 判断 320"/>
        <xdr:cNvSpPr/>
      </xdr:nvSpPr>
      <xdr:spPr>
        <a:xfrm>
          <a:off x="17119600" y="10431145"/>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29845</xdr:rowOff>
    </xdr:from>
    <xdr:to xmlns:xdr="http://schemas.openxmlformats.org/drawingml/2006/spreadsheetDrawing">
      <xdr:col>77</xdr:col>
      <xdr:colOff>44450</xdr:colOff>
      <xdr:row>60</xdr:row>
      <xdr:rowOff>40640</xdr:rowOff>
    </xdr:to>
    <xdr:cxnSp macro="">
      <xdr:nvCxnSpPr>
        <xdr:cNvPr id="322" name="直線コネクタ 321"/>
        <xdr:cNvCxnSpPr/>
      </xdr:nvCxnSpPr>
      <xdr:spPr>
        <a:xfrm>
          <a:off x="15427960" y="10316845"/>
          <a:ext cx="8985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127000</xdr:rowOff>
    </xdr:from>
    <xdr:to xmlns:xdr="http://schemas.openxmlformats.org/drawingml/2006/spreadsheetDrawing">
      <xdr:col>77</xdr:col>
      <xdr:colOff>95250</xdr:colOff>
      <xdr:row>61</xdr:row>
      <xdr:rowOff>55880</xdr:rowOff>
    </xdr:to>
    <xdr:sp macro="" textlink="">
      <xdr:nvSpPr>
        <xdr:cNvPr id="323" name="フローチャート: 判断 322"/>
        <xdr:cNvSpPr/>
      </xdr:nvSpPr>
      <xdr:spPr>
        <a:xfrm>
          <a:off x="16273780" y="10414000"/>
          <a:ext cx="1035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40640</xdr:rowOff>
    </xdr:from>
    <xdr:ext cx="735965" cy="264795"/>
    <xdr:sp macro="" textlink="">
      <xdr:nvSpPr>
        <xdr:cNvPr id="324" name="テキスト ボックス 323"/>
        <xdr:cNvSpPr txBox="1"/>
      </xdr:nvSpPr>
      <xdr:spPr>
        <a:xfrm>
          <a:off x="15941675" y="10499090"/>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29845</xdr:rowOff>
    </xdr:from>
    <xdr:to xmlns:xdr="http://schemas.openxmlformats.org/drawingml/2006/spreadsheetDrawing">
      <xdr:col>72</xdr:col>
      <xdr:colOff>203200</xdr:colOff>
      <xdr:row>60</xdr:row>
      <xdr:rowOff>29845</xdr:rowOff>
    </xdr:to>
    <xdr:cxnSp macro="">
      <xdr:nvCxnSpPr>
        <xdr:cNvPr id="325" name="直線コネクタ 324"/>
        <xdr:cNvCxnSpPr/>
      </xdr:nvCxnSpPr>
      <xdr:spPr>
        <a:xfrm>
          <a:off x="14531340" y="1031684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113030</xdr:rowOff>
    </xdr:from>
    <xdr:to xmlns:xdr="http://schemas.openxmlformats.org/drawingml/2006/spreadsheetDrawing">
      <xdr:col>73</xdr:col>
      <xdr:colOff>44450</xdr:colOff>
      <xdr:row>61</xdr:row>
      <xdr:rowOff>41910</xdr:rowOff>
    </xdr:to>
    <xdr:sp macro="" textlink="">
      <xdr:nvSpPr>
        <xdr:cNvPr id="326" name="フローチャート: 判断 325"/>
        <xdr:cNvSpPr/>
      </xdr:nvSpPr>
      <xdr:spPr>
        <a:xfrm>
          <a:off x="15377160" y="10400030"/>
          <a:ext cx="1035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26035</xdr:rowOff>
    </xdr:from>
    <xdr:ext cx="762000" cy="264795"/>
    <xdr:sp macro="" textlink="">
      <xdr:nvSpPr>
        <xdr:cNvPr id="327" name="テキスト ボックス 326"/>
        <xdr:cNvSpPr txBox="1"/>
      </xdr:nvSpPr>
      <xdr:spPr>
        <a:xfrm>
          <a:off x="15045055" y="1048448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19685</xdr:rowOff>
    </xdr:from>
    <xdr:to xmlns:xdr="http://schemas.openxmlformats.org/drawingml/2006/spreadsheetDrawing">
      <xdr:col>68</xdr:col>
      <xdr:colOff>152400</xdr:colOff>
      <xdr:row>60</xdr:row>
      <xdr:rowOff>29845</xdr:rowOff>
    </xdr:to>
    <xdr:cxnSp macro="">
      <xdr:nvCxnSpPr>
        <xdr:cNvPr id="328" name="直線コネクタ 327"/>
        <xdr:cNvCxnSpPr/>
      </xdr:nvCxnSpPr>
      <xdr:spPr>
        <a:xfrm>
          <a:off x="13634720" y="10306685"/>
          <a:ext cx="89662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105410</xdr:rowOff>
    </xdr:from>
    <xdr:to xmlns:xdr="http://schemas.openxmlformats.org/drawingml/2006/spreadsheetDrawing">
      <xdr:col>68</xdr:col>
      <xdr:colOff>203200</xdr:colOff>
      <xdr:row>61</xdr:row>
      <xdr:rowOff>34290</xdr:rowOff>
    </xdr:to>
    <xdr:sp macro="" textlink="">
      <xdr:nvSpPr>
        <xdr:cNvPr id="329" name="フローチャート: 判断 328"/>
        <xdr:cNvSpPr/>
      </xdr:nvSpPr>
      <xdr:spPr>
        <a:xfrm>
          <a:off x="14480540" y="103924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19050</xdr:rowOff>
    </xdr:from>
    <xdr:ext cx="762000" cy="260350"/>
    <xdr:sp macro="" textlink="">
      <xdr:nvSpPr>
        <xdr:cNvPr id="330" name="テキスト ボックス 329"/>
        <xdr:cNvSpPr txBox="1"/>
      </xdr:nvSpPr>
      <xdr:spPr>
        <a:xfrm>
          <a:off x="14146530" y="10477500"/>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78105</xdr:rowOff>
    </xdr:from>
    <xdr:to xmlns:xdr="http://schemas.openxmlformats.org/drawingml/2006/spreadsheetDrawing">
      <xdr:col>64</xdr:col>
      <xdr:colOff>152400</xdr:colOff>
      <xdr:row>61</xdr:row>
      <xdr:rowOff>6985</xdr:rowOff>
    </xdr:to>
    <xdr:sp macro="" textlink="">
      <xdr:nvSpPr>
        <xdr:cNvPr id="331" name="フローチャート: 判断 330"/>
        <xdr:cNvSpPr/>
      </xdr:nvSpPr>
      <xdr:spPr>
        <a:xfrm>
          <a:off x="13583920" y="10365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166370</xdr:rowOff>
    </xdr:from>
    <xdr:ext cx="762000" cy="264160"/>
    <xdr:sp macro="" textlink="">
      <xdr:nvSpPr>
        <xdr:cNvPr id="332" name="テキスト ボックス 331"/>
        <xdr:cNvSpPr txBox="1"/>
      </xdr:nvSpPr>
      <xdr:spPr>
        <a:xfrm>
          <a:off x="13249910" y="1045337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171450</xdr:rowOff>
    </xdr:from>
    <xdr:ext cx="761365" cy="261620"/>
    <xdr:sp macro="" textlink="">
      <xdr:nvSpPr>
        <xdr:cNvPr id="333" name="テキスト ボックス 332"/>
        <xdr:cNvSpPr txBox="1"/>
      </xdr:nvSpPr>
      <xdr:spPr>
        <a:xfrm>
          <a:off x="16954500" y="12001500"/>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171450</xdr:rowOff>
    </xdr:from>
    <xdr:ext cx="761365" cy="261620"/>
    <xdr:sp macro="" textlink="">
      <xdr:nvSpPr>
        <xdr:cNvPr id="334" name="テキスト ボックス 333"/>
        <xdr:cNvSpPr txBox="1"/>
      </xdr:nvSpPr>
      <xdr:spPr>
        <a:xfrm>
          <a:off x="16108680" y="12001500"/>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171450</xdr:rowOff>
    </xdr:from>
    <xdr:ext cx="761365" cy="261620"/>
    <xdr:sp macro="" textlink="">
      <xdr:nvSpPr>
        <xdr:cNvPr id="335" name="テキスト ボックス 334"/>
        <xdr:cNvSpPr txBox="1"/>
      </xdr:nvSpPr>
      <xdr:spPr>
        <a:xfrm>
          <a:off x="15210155" y="12001500"/>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171450</xdr:rowOff>
    </xdr:from>
    <xdr:ext cx="762000" cy="261620"/>
    <xdr:sp macro="" textlink="">
      <xdr:nvSpPr>
        <xdr:cNvPr id="336" name="テキスト ボックス 335"/>
        <xdr:cNvSpPr txBox="1"/>
      </xdr:nvSpPr>
      <xdr:spPr>
        <a:xfrm>
          <a:off x="14313535" y="1200150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171450</xdr:rowOff>
    </xdr:from>
    <xdr:ext cx="762000" cy="261620"/>
    <xdr:sp macro="" textlink="">
      <xdr:nvSpPr>
        <xdr:cNvPr id="337" name="テキスト ボックス 336"/>
        <xdr:cNvSpPr txBox="1"/>
      </xdr:nvSpPr>
      <xdr:spPr>
        <a:xfrm>
          <a:off x="13416915" y="1200150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171450</xdr:rowOff>
    </xdr:from>
    <xdr:to xmlns:xdr="http://schemas.openxmlformats.org/drawingml/2006/spreadsheetDrawing">
      <xdr:col>81</xdr:col>
      <xdr:colOff>95250</xdr:colOff>
      <xdr:row>60</xdr:row>
      <xdr:rowOff>100330</xdr:rowOff>
    </xdr:to>
    <xdr:sp macro="" textlink="">
      <xdr:nvSpPr>
        <xdr:cNvPr id="338" name="楕円 337"/>
        <xdr:cNvSpPr/>
      </xdr:nvSpPr>
      <xdr:spPr>
        <a:xfrm>
          <a:off x="17119600" y="10287000"/>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12700</xdr:rowOff>
    </xdr:from>
    <xdr:ext cx="761365" cy="264160"/>
    <xdr:sp macro="" textlink="">
      <xdr:nvSpPr>
        <xdr:cNvPr id="339" name="定員管理の状況該当値テキスト"/>
        <xdr:cNvSpPr txBox="1"/>
      </xdr:nvSpPr>
      <xdr:spPr>
        <a:xfrm>
          <a:off x="17261205" y="1012825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59</xdr:row>
      <xdr:rowOff>163195</xdr:rowOff>
    </xdr:from>
    <xdr:to xmlns:xdr="http://schemas.openxmlformats.org/drawingml/2006/spreadsheetDrawing">
      <xdr:col>77</xdr:col>
      <xdr:colOff>95250</xdr:colOff>
      <xdr:row>60</xdr:row>
      <xdr:rowOff>92075</xdr:rowOff>
    </xdr:to>
    <xdr:sp macro="" textlink="">
      <xdr:nvSpPr>
        <xdr:cNvPr id="340" name="楕円 339"/>
        <xdr:cNvSpPr/>
      </xdr:nvSpPr>
      <xdr:spPr>
        <a:xfrm>
          <a:off x="16273780" y="10278745"/>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102870</xdr:rowOff>
    </xdr:from>
    <xdr:ext cx="735965" cy="261620"/>
    <xdr:sp macro="" textlink="">
      <xdr:nvSpPr>
        <xdr:cNvPr id="341" name="テキスト ボックス 340"/>
        <xdr:cNvSpPr txBox="1"/>
      </xdr:nvSpPr>
      <xdr:spPr>
        <a:xfrm>
          <a:off x="15941675" y="10046970"/>
          <a:ext cx="7359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153035</xdr:rowOff>
    </xdr:from>
    <xdr:to xmlns:xdr="http://schemas.openxmlformats.org/drawingml/2006/spreadsheetDrawing">
      <xdr:col>73</xdr:col>
      <xdr:colOff>44450</xdr:colOff>
      <xdr:row>60</xdr:row>
      <xdr:rowOff>81915</xdr:rowOff>
    </xdr:to>
    <xdr:sp macro="" textlink="">
      <xdr:nvSpPr>
        <xdr:cNvPr id="342" name="楕円 341"/>
        <xdr:cNvSpPr/>
      </xdr:nvSpPr>
      <xdr:spPr>
        <a:xfrm>
          <a:off x="15377160" y="10268585"/>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92075</xdr:rowOff>
    </xdr:from>
    <xdr:ext cx="762000" cy="264160"/>
    <xdr:sp macro="" textlink="">
      <xdr:nvSpPr>
        <xdr:cNvPr id="343" name="テキスト ボックス 342"/>
        <xdr:cNvSpPr txBox="1"/>
      </xdr:nvSpPr>
      <xdr:spPr>
        <a:xfrm>
          <a:off x="15045055" y="1003617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152400</xdr:rowOff>
    </xdr:from>
    <xdr:to xmlns:xdr="http://schemas.openxmlformats.org/drawingml/2006/spreadsheetDrawing">
      <xdr:col>68</xdr:col>
      <xdr:colOff>203200</xdr:colOff>
      <xdr:row>60</xdr:row>
      <xdr:rowOff>81280</xdr:rowOff>
    </xdr:to>
    <xdr:sp macro="" textlink="">
      <xdr:nvSpPr>
        <xdr:cNvPr id="344" name="楕円 343"/>
        <xdr:cNvSpPr/>
      </xdr:nvSpPr>
      <xdr:spPr>
        <a:xfrm>
          <a:off x="14480540" y="102679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91440</xdr:rowOff>
    </xdr:from>
    <xdr:ext cx="762000" cy="260985"/>
    <xdr:sp macro="" textlink="">
      <xdr:nvSpPr>
        <xdr:cNvPr id="345" name="テキスト ボックス 344"/>
        <xdr:cNvSpPr txBox="1"/>
      </xdr:nvSpPr>
      <xdr:spPr>
        <a:xfrm>
          <a:off x="14146530" y="1003554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143510</xdr:rowOff>
    </xdr:from>
    <xdr:to xmlns:xdr="http://schemas.openxmlformats.org/drawingml/2006/spreadsheetDrawing">
      <xdr:col>64</xdr:col>
      <xdr:colOff>152400</xdr:colOff>
      <xdr:row>60</xdr:row>
      <xdr:rowOff>71120</xdr:rowOff>
    </xdr:to>
    <xdr:sp macro="" textlink="">
      <xdr:nvSpPr>
        <xdr:cNvPr id="346" name="楕円 345"/>
        <xdr:cNvSpPr/>
      </xdr:nvSpPr>
      <xdr:spPr>
        <a:xfrm>
          <a:off x="13583920" y="10259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81915</xdr:rowOff>
    </xdr:from>
    <xdr:ext cx="762000" cy="264795"/>
    <xdr:sp macro="" textlink="">
      <xdr:nvSpPr>
        <xdr:cNvPr id="347" name="テキスト ボックス 346"/>
        <xdr:cNvSpPr txBox="1"/>
      </xdr:nvSpPr>
      <xdr:spPr>
        <a:xfrm>
          <a:off x="13249910" y="1002601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45720</xdr:rowOff>
    </xdr:from>
    <xdr:to xmlns:xdr="http://schemas.openxmlformats.org/drawingml/2006/spreadsheetDrawing">
      <xdr:col>85</xdr:col>
      <xdr:colOff>95250</xdr:colOff>
      <xdr:row>31</xdr:row>
      <xdr:rowOff>19685</xdr:rowOff>
    </xdr:to>
    <xdr:sp macro="" textlink="">
      <xdr:nvSpPr>
        <xdr:cNvPr id="348" name="正方形/長方形 347"/>
        <xdr:cNvSpPr/>
      </xdr:nvSpPr>
      <xdr:spPr>
        <a:xfrm>
          <a:off x="12943205" y="5017770"/>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65405</xdr:rowOff>
    </xdr:from>
    <xdr:ext cx="1605280" cy="314960"/>
    <xdr:sp macro="" textlink="">
      <xdr:nvSpPr>
        <xdr:cNvPr id="349" name="テキスト ボックス 348"/>
        <xdr:cNvSpPr txBox="1"/>
      </xdr:nvSpPr>
      <xdr:spPr>
        <a:xfrm>
          <a:off x="13799185" y="5380355"/>
          <a:ext cx="1605280" cy="3149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38735</xdr:rowOff>
    </xdr:from>
    <xdr:ext cx="1647825" cy="367665"/>
    <xdr:sp macro="" textlink="">
      <xdr:nvSpPr>
        <xdr:cNvPr id="350" name="テキスト ボックス 349"/>
        <xdr:cNvSpPr txBox="1"/>
      </xdr:nvSpPr>
      <xdr:spPr>
        <a:xfrm>
          <a:off x="15546705" y="5353685"/>
          <a:ext cx="1647825" cy="3676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129540</xdr:rowOff>
    </xdr:from>
    <xdr:to xmlns:xdr="http://schemas.openxmlformats.org/drawingml/2006/spreadsheetDrawing">
      <xdr:col>93</xdr:col>
      <xdr:colOff>6350</xdr:colOff>
      <xdr:row>32</xdr:row>
      <xdr:rowOff>38735</xdr:rowOff>
    </xdr:to>
    <xdr:sp macro="" textlink="">
      <xdr:nvSpPr>
        <xdr:cNvPr id="351" name="正方形/長方形 350"/>
        <xdr:cNvSpPr/>
      </xdr:nvSpPr>
      <xdr:spPr>
        <a:xfrm>
          <a:off x="18132425" y="5273040"/>
          <a:ext cx="15392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149225</xdr:rowOff>
    </xdr:from>
    <xdr:to xmlns:xdr="http://schemas.openxmlformats.org/drawingml/2006/spreadsheetDrawing">
      <xdr:col>93</xdr:col>
      <xdr:colOff>6350</xdr:colOff>
      <xdr:row>33</xdr:row>
      <xdr:rowOff>58420</xdr:rowOff>
    </xdr:to>
    <xdr:sp macro="" textlink="">
      <xdr:nvSpPr>
        <xdr:cNvPr id="352" name="正方形/長方形 351"/>
        <xdr:cNvSpPr/>
      </xdr:nvSpPr>
      <xdr:spPr>
        <a:xfrm>
          <a:off x="18132425" y="5464175"/>
          <a:ext cx="15392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129540</xdr:rowOff>
    </xdr:from>
    <xdr:to xmlns:xdr="http://schemas.openxmlformats.org/drawingml/2006/spreadsheetDrawing">
      <xdr:col>99</xdr:col>
      <xdr:colOff>146050</xdr:colOff>
      <xdr:row>32</xdr:row>
      <xdr:rowOff>38735</xdr:rowOff>
    </xdr:to>
    <xdr:sp macro="" textlink="">
      <xdr:nvSpPr>
        <xdr:cNvPr id="353" name="正方形/長方形 352"/>
        <xdr:cNvSpPr/>
      </xdr:nvSpPr>
      <xdr:spPr>
        <a:xfrm>
          <a:off x="19798665" y="527304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149225</xdr:rowOff>
    </xdr:from>
    <xdr:to xmlns:xdr="http://schemas.openxmlformats.org/drawingml/2006/spreadsheetDrawing">
      <xdr:col>99</xdr:col>
      <xdr:colOff>146050</xdr:colOff>
      <xdr:row>33</xdr:row>
      <xdr:rowOff>58420</xdr:rowOff>
    </xdr:to>
    <xdr:sp macro="" textlink="">
      <xdr:nvSpPr>
        <xdr:cNvPr id="354" name="正方形/長方形 353"/>
        <xdr:cNvSpPr/>
      </xdr:nvSpPr>
      <xdr:spPr>
        <a:xfrm>
          <a:off x="19798665" y="5464175"/>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129540</xdr:rowOff>
    </xdr:from>
    <xdr:to xmlns:xdr="http://schemas.openxmlformats.org/drawingml/2006/spreadsheetDrawing">
      <xdr:col>106</xdr:col>
      <xdr:colOff>139700</xdr:colOff>
      <xdr:row>32</xdr:row>
      <xdr:rowOff>38735</xdr:rowOff>
    </xdr:to>
    <xdr:sp macro="" textlink="">
      <xdr:nvSpPr>
        <xdr:cNvPr id="355" name="正方形/長方形 354"/>
        <xdr:cNvSpPr/>
      </xdr:nvSpPr>
      <xdr:spPr>
        <a:xfrm>
          <a:off x="21272500" y="527304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100</xdr:col>
      <xdr:colOff>127000</xdr:colOff>
      <xdr:row>31</xdr:row>
      <xdr:rowOff>149225</xdr:rowOff>
    </xdr:from>
    <xdr:to xmlns:xdr="http://schemas.openxmlformats.org/drawingml/2006/spreadsheetDrawing">
      <xdr:col>106</xdr:col>
      <xdr:colOff>139700</xdr:colOff>
      <xdr:row>33</xdr:row>
      <xdr:rowOff>58420</xdr:rowOff>
    </xdr:to>
    <xdr:sp macro="" textlink="">
      <xdr:nvSpPr>
        <xdr:cNvPr id="356" name="正方形/長方形 355"/>
        <xdr:cNvSpPr/>
      </xdr:nvSpPr>
      <xdr:spPr>
        <a:xfrm>
          <a:off x="21272500" y="5464175"/>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123825</xdr:rowOff>
    </xdr:from>
    <xdr:to xmlns:xdr="http://schemas.openxmlformats.org/drawingml/2006/spreadsheetDrawing">
      <xdr:col>85</xdr:col>
      <xdr:colOff>95250</xdr:colOff>
      <xdr:row>47</xdr:row>
      <xdr:rowOff>136525</xdr:rowOff>
    </xdr:to>
    <xdr:sp macro="" textlink="">
      <xdr:nvSpPr>
        <xdr:cNvPr id="357" name="正方形/長方形 356"/>
        <xdr:cNvSpPr/>
      </xdr:nvSpPr>
      <xdr:spPr>
        <a:xfrm>
          <a:off x="12943205" y="5781675"/>
          <a:ext cx="512572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123825</xdr:rowOff>
    </xdr:from>
    <xdr:to xmlns:xdr="http://schemas.openxmlformats.org/drawingml/2006/spreadsheetDrawing">
      <xdr:col>115</xdr:col>
      <xdr:colOff>31750</xdr:colOff>
      <xdr:row>47</xdr:row>
      <xdr:rowOff>136525</xdr:rowOff>
    </xdr:to>
    <xdr:sp macro="" textlink="">
      <xdr:nvSpPr>
        <xdr:cNvPr id="358" name="正方形/長方形 357"/>
        <xdr:cNvSpPr/>
      </xdr:nvSpPr>
      <xdr:spPr>
        <a:xfrm>
          <a:off x="18261330" y="5781675"/>
          <a:ext cx="608774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123825</xdr:rowOff>
    </xdr:from>
    <xdr:to xmlns:xdr="http://schemas.openxmlformats.org/drawingml/2006/spreadsheetDrawing">
      <xdr:col>104</xdr:col>
      <xdr:colOff>114300</xdr:colOff>
      <xdr:row>35</xdr:row>
      <xdr:rowOff>32385</xdr:rowOff>
    </xdr:to>
    <xdr:sp macro="" textlink="">
      <xdr:nvSpPr>
        <xdr:cNvPr id="359" name="正方形/長方形 358"/>
        <xdr:cNvSpPr/>
      </xdr:nvSpPr>
      <xdr:spPr>
        <a:xfrm>
          <a:off x="18261330" y="5781675"/>
          <a:ext cx="384429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97790</xdr:rowOff>
    </xdr:from>
    <xdr:to xmlns:xdr="http://schemas.openxmlformats.org/drawingml/2006/spreadsheetDrawing">
      <xdr:col>114</xdr:col>
      <xdr:colOff>114300</xdr:colOff>
      <xdr:row>47</xdr:row>
      <xdr:rowOff>71120</xdr:rowOff>
    </xdr:to>
    <xdr:sp macro="" textlink="" fLocksText="0">
      <xdr:nvSpPr>
        <xdr:cNvPr id="360" name="テキスト ボックス 359"/>
        <xdr:cNvSpPr txBox="1"/>
      </xdr:nvSpPr>
      <xdr:spPr>
        <a:xfrm>
          <a:off x="18388330" y="6098540"/>
          <a:ext cx="583184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普通交付税が増加し、臨時財政対策債発行可能額が減少した一方で、元利償還金が減少し、標準税収入額等が増加したこと等に伴い、前年度比で</a:t>
          </a:r>
          <a:r>
            <a:rPr kumimoji="1" lang="en-US" altLang="ja-JP" sz="1300">
              <a:solidFill>
                <a:schemeClr val="dk1"/>
              </a:solidFill>
              <a:effectLst/>
              <a:latin typeface="ＭＳ Ｐゴシック"/>
              <a:ea typeface="ＭＳ Ｐゴシック"/>
              <a:cs typeface="+mn-cs"/>
            </a:rPr>
            <a:t>0.3</a:t>
          </a:r>
          <a:r>
            <a:rPr kumimoji="1" lang="ja-JP" altLang="ja-JP" sz="1300">
              <a:solidFill>
                <a:schemeClr val="dk1"/>
              </a:solidFill>
              <a:effectLst/>
              <a:latin typeface="ＭＳ Ｐゴシック"/>
              <a:ea typeface="ＭＳ Ｐゴシック"/>
              <a:cs typeface="+mn-cs"/>
            </a:rPr>
            <a:t>ポイント減少したものの、類似団体平均を上回っている。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今後も現在の水準前後の比率が見込まれることから、自主財源の確保や事業の選択と集中を図るとともに、償還額未満の地方債の借入れにより地方債現在高の計画的な減少に努める。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104140</xdr:rowOff>
    </xdr:from>
    <xdr:ext cx="298450" cy="229235"/>
    <xdr:sp macro="" textlink="">
      <xdr:nvSpPr>
        <xdr:cNvPr id="361" name="テキスト ボックス 360"/>
        <xdr:cNvSpPr txBox="1"/>
      </xdr:nvSpPr>
      <xdr:spPr>
        <a:xfrm>
          <a:off x="12905105" y="5590540"/>
          <a:ext cx="29845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136525</xdr:rowOff>
    </xdr:from>
    <xdr:to xmlns:xdr="http://schemas.openxmlformats.org/drawingml/2006/spreadsheetDrawing">
      <xdr:col>85</xdr:col>
      <xdr:colOff>95250</xdr:colOff>
      <xdr:row>47</xdr:row>
      <xdr:rowOff>136525</xdr:rowOff>
    </xdr:to>
    <xdr:cxnSp macro="">
      <xdr:nvCxnSpPr>
        <xdr:cNvPr id="362" name="直線コネクタ 361"/>
        <xdr:cNvCxnSpPr/>
      </xdr:nvCxnSpPr>
      <xdr:spPr>
        <a:xfrm>
          <a:off x="12943205" y="81946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166370</xdr:rowOff>
    </xdr:from>
    <xdr:ext cx="762000" cy="264160"/>
    <xdr:sp macro="" textlink="">
      <xdr:nvSpPr>
        <xdr:cNvPr id="363" name="テキスト ボックス 362"/>
        <xdr:cNvSpPr txBox="1"/>
      </xdr:nvSpPr>
      <xdr:spPr>
        <a:xfrm>
          <a:off x="12173585" y="805307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76835</xdr:rowOff>
    </xdr:from>
    <xdr:to xmlns:xdr="http://schemas.openxmlformats.org/drawingml/2006/spreadsheetDrawing">
      <xdr:col>85</xdr:col>
      <xdr:colOff>95250</xdr:colOff>
      <xdr:row>45</xdr:row>
      <xdr:rowOff>76835</xdr:rowOff>
    </xdr:to>
    <xdr:cxnSp macro="">
      <xdr:nvCxnSpPr>
        <xdr:cNvPr id="364" name="直線コネクタ 363"/>
        <xdr:cNvCxnSpPr/>
      </xdr:nvCxnSpPr>
      <xdr:spPr>
        <a:xfrm>
          <a:off x="12943205" y="77920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105410</xdr:rowOff>
    </xdr:from>
    <xdr:ext cx="762000" cy="264795"/>
    <xdr:sp macro="" textlink="">
      <xdr:nvSpPr>
        <xdr:cNvPr id="365" name="テキスト ボックス 364"/>
        <xdr:cNvSpPr txBox="1"/>
      </xdr:nvSpPr>
      <xdr:spPr>
        <a:xfrm>
          <a:off x="12173585" y="764921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6" name="直線コネクタ 365"/>
        <xdr:cNvCxnSpPr/>
      </xdr:nvCxnSpPr>
      <xdr:spPr>
        <a:xfrm>
          <a:off x="12943205" y="73869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45085</xdr:rowOff>
    </xdr:from>
    <xdr:ext cx="762000" cy="261620"/>
    <xdr:sp macro="" textlink="">
      <xdr:nvSpPr>
        <xdr:cNvPr id="367" name="テキスト ボックス 366"/>
        <xdr:cNvSpPr txBox="1"/>
      </xdr:nvSpPr>
      <xdr:spPr>
        <a:xfrm>
          <a:off x="12173585" y="724598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129540</xdr:rowOff>
    </xdr:from>
    <xdr:to xmlns:xdr="http://schemas.openxmlformats.org/drawingml/2006/spreadsheetDrawing">
      <xdr:col>85</xdr:col>
      <xdr:colOff>95250</xdr:colOff>
      <xdr:row>40</xdr:row>
      <xdr:rowOff>129540</xdr:rowOff>
    </xdr:to>
    <xdr:cxnSp macro="">
      <xdr:nvCxnSpPr>
        <xdr:cNvPr id="368" name="直線コネクタ 367"/>
        <xdr:cNvCxnSpPr/>
      </xdr:nvCxnSpPr>
      <xdr:spPr>
        <a:xfrm>
          <a:off x="12943205" y="69875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160020</xdr:rowOff>
    </xdr:from>
    <xdr:ext cx="762000" cy="261620"/>
    <xdr:sp macro="" textlink="">
      <xdr:nvSpPr>
        <xdr:cNvPr id="369" name="テキスト ボックス 368"/>
        <xdr:cNvSpPr txBox="1"/>
      </xdr:nvSpPr>
      <xdr:spPr>
        <a:xfrm>
          <a:off x="12173585" y="684657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69215</xdr:rowOff>
    </xdr:from>
    <xdr:to xmlns:xdr="http://schemas.openxmlformats.org/drawingml/2006/spreadsheetDrawing">
      <xdr:col>85</xdr:col>
      <xdr:colOff>95250</xdr:colOff>
      <xdr:row>38</xdr:row>
      <xdr:rowOff>69215</xdr:rowOff>
    </xdr:to>
    <xdr:cxnSp macro="">
      <xdr:nvCxnSpPr>
        <xdr:cNvPr id="370" name="直線コネクタ 369"/>
        <xdr:cNvCxnSpPr/>
      </xdr:nvCxnSpPr>
      <xdr:spPr>
        <a:xfrm>
          <a:off x="12943205" y="65843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100330</xdr:rowOff>
    </xdr:from>
    <xdr:ext cx="762000" cy="261620"/>
    <xdr:sp macro="" textlink="">
      <xdr:nvSpPr>
        <xdr:cNvPr id="371" name="テキスト ボックス 370"/>
        <xdr:cNvSpPr txBox="1"/>
      </xdr:nvSpPr>
      <xdr:spPr>
        <a:xfrm>
          <a:off x="12173585" y="644398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xdr:rowOff>
    </xdr:from>
    <xdr:to xmlns:xdr="http://schemas.openxmlformats.org/drawingml/2006/spreadsheetDrawing">
      <xdr:col>85</xdr:col>
      <xdr:colOff>95250</xdr:colOff>
      <xdr:row>36</xdr:row>
      <xdr:rowOff>8890</xdr:rowOff>
    </xdr:to>
    <xdr:cxnSp macro="">
      <xdr:nvCxnSpPr>
        <xdr:cNvPr id="372" name="直線コネクタ 371"/>
        <xdr:cNvCxnSpPr/>
      </xdr:nvCxnSpPr>
      <xdr:spPr>
        <a:xfrm>
          <a:off x="12943205" y="61810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38100</xdr:rowOff>
    </xdr:from>
    <xdr:ext cx="762000" cy="265430"/>
    <xdr:sp macro="" textlink="">
      <xdr:nvSpPr>
        <xdr:cNvPr id="373" name="テキスト ボックス 372"/>
        <xdr:cNvSpPr txBox="1"/>
      </xdr:nvSpPr>
      <xdr:spPr>
        <a:xfrm>
          <a:off x="12173585" y="603885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123825</xdr:rowOff>
    </xdr:from>
    <xdr:to xmlns:xdr="http://schemas.openxmlformats.org/drawingml/2006/spreadsheetDrawing">
      <xdr:col>85</xdr:col>
      <xdr:colOff>95250</xdr:colOff>
      <xdr:row>33</xdr:row>
      <xdr:rowOff>123825</xdr:rowOff>
    </xdr:to>
    <xdr:cxnSp macro="">
      <xdr:nvCxnSpPr>
        <xdr:cNvPr id="374" name="直線コネクタ 373"/>
        <xdr:cNvCxnSpPr/>
      </xdr:nvCxnSpPr>
      <xdr:spPr>
        <a:xfrm>
          <a:off x="12943205" y="57816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123825</xdr:rowOff>
    </xdr:from>
    <xdr:to xmlns:xdr="http://schemas.openxmlformats.org/drawingml/2006/spreadsheetDrawing">
      <xdr:col>85</xdr:col>
      <xdr:colOff>95250</xdr:colOff>
      <xdr:row>47</xdr:row>
      <xdr:rowOff>136525</xdr:rowOff>
    </xdr:to>
    <xdr:sp macro="" textlink="">
      <xdr:nvSpPr>
        <xdr:cNvPr id="375" name="公債費負担の状況グラフ枠"/>
        <xdr:cNvSpPr/>
      </xdr:nvSpPr>
      <xdr:spPr>
        <a:xfrm>
          <a:off x="12943205" y="5781675"/>
          <a:ext cx="512572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66675</xdr:rowOff>
    </xdr:from>
    <xdr:to xmlns:xdr="http://schemas.openxmlformats.org/drawingml/2006/spreadsheetDrawing">
      <xdr:col>81</xdr:col>
      <xdr:colOff>44450</xdr:colOff>
      <xdr:row>44</xdr:row>
      <xdr:rowOff>6985</xdr:rowOff>
    </xdr:to>
    <xdr:cxnSp macro="">
      <xdr:nvCxnSpPr>
        <xdr:cNvPr id="376" name="直線コネクタ 375"/>
        <xdr:cNvCxnSpPr/>
      </xdr:nvCxnSpPr>
      <xdr:spPr>
        <a:xfrm flipV="1">
          <a:off x="17172305" y="6067425"/>
          <a:ext cx="0" cy="14833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153035</xdr:rowOff>
    </xdr:from>
    <xdr:ext cx="761365" cy="265430"/>
    <xdr:sp macro="" textlink="">
      <xdr:nvSpPr>
        <xdr:cNvPr id="377" name="公債費負担の状況最小値テキスト"/>
        <xdr:cNvSpPr txBox="1"/>
      </xdr:nvSpPr>
      <xdr:spPr>
        <a:xfrm>
          <a:off x="17261205" y="752538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6985</xdr:rowOff>
    </xdr:from>
    <xdr:to xmlns:xdr="http://schemas.openxmlformats.org/drawingml/2006/spreadsheetDrawing">
      <xdr:col>81</xdr:col>
      <xdr:colOff>133350</xdr:colOff>
      <xdr:row>44</xdr:row>
      <xdr:rowOff>6985</xdr:rowOff>
    </xdr:to>
    <xdr:cxnSp macro="">
      <xdr:nvCxnSpPr>
        <xdr:cNvPr id="378" name="直線コネクタ 377"/>
        <xdr:cNvCxnSpPr/>
      </xdr:nvCxnSpPr>
      <xdr:spPr>
        <a:xfrm>
          <a:off x="17081500" y="755078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155575</xdr:rowOff>
    </xdr:from>
    <xdr:ext cx="761365" cy="264795"/>
    <xdr:sp macro="" textlink="">
      <xdr:nvSpPr>
        <xdr:cNvPr id="379" name="公債費負担の状況最大値テキスト"/>
        <xdr:cNvSpPr txBox="1"/>
      </xdr:nvSpPr>
      <xdr:spPr>
        <a:xfrm>
          <a:off x="17261205" y="581342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66675</xdr:rowOff>
    </xdr:from>
    <xdr:to xmlns:xdr="http://schemas.openxmlformats.org/drawingml/2006/spreadsheetDrawing">
      <xdr:col>81</xdr:col>
      <xdr:colOff>133350</xdr:colOff>
      <xdr:row>35</xdr:row>
      <xdr:rowOff>66675</xdr:rowOff>
    </xdr:to>
    <xdr:cxnSp macro="">
      <xdr:nvCxnSpPr>
        <xdr:cNvPr id="380" name="直線コネクタ 379"/>
        <xdr:cNvCxnSpPr/>
      </xdr:nvCxnSpPr>
      <xdr:spPr>
        <a:xfrm>
          <a:off x="17081500" y="60674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90170</xdr:rowOff>
    </xdr:from>
    <xdr:to xmlns:xdr="http://schemas.openxmlformats.org/drawingml/2006/spreadsheetDrawing">
      <xdr:col>81</xdr:col>
      <xdr:colOff>44450</xdr:colOff>
      <xdr:row>37</xdr:row>
      <xdr:rowOff>96520</xdr:rowOff>
    </xdr:to>
    <xdr:cxnSp macro="">
      <xdr:nvCxnSpPr>
        <xdr:cNvPr id="381" name="直線コネクタ 380"/>
        <xdr:cNvCxnSpPr/>
      </xdr:nvCxnSpPr>
      <xdr:spPr>
        <a:xfrm flipV="1">
          <a:off x="16326485" y="6433820"/>
          <a:ext cx="84582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156845</xdr:rowOff>
    </xdr:from>
    <xdr:ext cx="761365" cy="264795"/>
    <xdr:sp macro="" textlink="">
      <xdr:nvSpPr>
        <xdr:cNvPr id="382" name="公債費負担の状況平均値テキスト"/>
        <xdr:cNvSpPr txBox="1"/>
      </xdr:nvSpPr>
      <xdr:spPr>
        <a:xfrm>
          <a:off x="17261205" y="6157595"/>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36</xdr:row>
      <xdr:rowOff>139700</xdr:rowOff>
    </xdr:from>
    <xdr:to xmlns:xdr="http://schemas.openxmlformats.org/drawingml/2006/spreadsheetDrawing">
      <xdr:col>81</xdr:col>
      <xdr:colOff>95250</xdr:colOff>
      <xdr:row>37</xdr:row>
      <xdr:rowOff>67945</xdr:rowOff>
    </xdr:to>
    <xdr:sp macro="" textlink="">
      <xdr:nvSpPr>
        <xdr:cNvPr id="383" name="フローチャート: 判断 382"/>
        <xdr:cNvSpPr/>
      </xdr:nvSpPr>
      <xdr:spPr>
        <a:xfrm>
          <a:off x="17119600" y="6311900"/>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37</xdr:row>
      <xdr:rowOff>76835</xdr:rowOff>
    </xdr:from>
    <xdr:to xmlns:xdr="http://schemas.openxmlformats.org/drawingml/2006/spreadsheetDrawing">
      <xdr:col>77</xdr:col>
      <xdr:colOff>44450</xdr:colOff>
      <xdr:row>37</xdr:row>
      <xdr:rowOff>96520</xdr:rowOff>
    </xdr:to>
    <xdr:cxnSp macro="">
      <xdr:nvCxnSpPr>
        <xdr:cNvPr id="384" name="直線コネクタ 383"/>
        <xdr:cNvCxnSpPr/>
      </xdr:nvCxnSpPr>
      <xdr:spPr>
        <a:xfrm>
          <a:off x="15427960" y="6420485"/>
          <a:ext cx="8985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36</xdr:row>
      <xdr:rowOff>141605</xdr:rowOff>
    </xdr:from>
    <xdr:to xmlns:xdr="http://schemas.openxmlformats.org/drawingml/2006/spreadsheetDrawing">
      <xdr:col>77</xdr:col>
      <xdr:colOff>95250</xdr:colOff>
      <xdr:row>37</xdr:row>
      <xdr:rowOff>69850</xdr:rowOff>
    </xdr:to>
    <xdr:sp macro="" textlink="">
      <xdr:nvSpPr>
        <xdr:cNvPr id="385" name="フローチャート: 判断 384"/>
        <xdr:cNvSpPr/>
      </xdr:nvSpPr>
      <xdr:spPr>
        <a:xfrm>
          <a:off x="16273780" y="6313805"/>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80645</xdr:rowOff>
    </xdr:from>
    <xdr:ext cx="735965" cy="264795"/>
    <xdr:sp macro="" textlink="">
      <xdr:nvSpPr>
        <xdr:cNvPr id="386" name="テキスト ボックス 385"/>
        <xdr:cNvSpPr txBox="1"/>
      </xdr:nvSpPr>
      <xdr:spPr>
        <a:xfrm>
          <a:off x="15941675" y="6081395"/>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37</xdr:row>
      <xdr:rowOff>69850</xdr:rowOff>
    </xdr:from>
    <xdr:to xmlns:xdr="http://schemas.openxmlformats.org/drawingml/2006/spreadsheetDrawing">
      <xdr:col>72</xdr:col>
      <xdr:colOff>203200</xdr:colOff>
      <xdr:row>37</xdr:row>
      <xdr:rowOff>76835</xdr:rowOff>
    </xdr:to>
    <xdr:cxnSp macro="">
      <xdr:nvCxnSpPr>
        <xdr:cNvPr id="387" name="直線コネクタ 386"/>
        <xdr:cNvCxnSpPr/>
      </xdr:nvCxnSpPr>
      <xdr:spPr>
        <a:xfrm>
          <a:off x="14531340" y="6413500"/>
          <a:ext cx="89662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139700</xdr:rowOff>
    </xdr:from>
    <xdr:to xmlns:xdr="http://schemas.openxmlformats.org/drawingml/2006/spreadsheetDrawing">
      <xdr:col>73</xdr:col>
      <xdr:colOff>44450</xdr:colOff>
      <xdr:row>37</xdr:row>
      <xdr:rowOff>67945</xdr:rowOff>
    </xdr:to>
    <xdr:sp macro="" textlink="">
      <xdr:nvSpPr>
        <xdr:cNvPr id="388" name="フローチャート: 判断 387"/>
        <xdr:cNvSpPr/>
      </xdr:nvSpPr>
      <xdr:spPr>
        <a:xfrm>
          <a:off x="15377160" y="6311900"/>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78740</xdr:rowOff>
    </xdr:from>
    <xdr:ext cx="762000" cy="261620"/>
    <xdr:sp macro="" textlink="">
      <xdr:nvSpPr>
        <xdr:cNvPr id="389" name="テキスト ボックス 388"/>
        <xdr:cNvSpPr txBox="1"/>
      </xdr:nvSpPr>
      <xdr:spPr>
        <a:xfrm>
          <a:off x="15045055" y="607949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57150</xdr:rowOff>
    </xdr:from>
    <xdr:to xmlns:xdr="http://schemas.openxmlformats.org/drawingml/2006/spreadsheetDrawing">
      <xdr:col>68</xdr:col>
      <xdr:colOff>152400</xdr:colOff>
      <xdr:row>37</xdr:row>
      <xdr:rowOff>69850</xdr:rowOff>
    </xdr:to>
    <xdr:cxnSp macro="">
      <xdr:nvCxnSpPr>
        <xdr:cNvPr id="390" name="直線コネクタ 389"/>
        <xdr:cNvCxnSpPr/>
      </xdr:nvCxnSpPr>
      <xdr:spPr>
        <a:xfrm>
          <a:off x="13634720" y="6400800"/>
          <a:ext cx="89662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139700</xdr:rowOff>
    </xdr:from>
    <xdr:to xmlns:xdr="http://schemas.openxmlformats.org/drawingml/2006/spreadsheetDrawing">
      <xdr:col>68</xdr:col>
      <xdr:colOff>203200</xdr:colOff>
      <xdr:row>37</xdr:row>
      <xdr:rowOff>67945</xdr:rowOff>
    </xdr:to>
    <xdr:sp macro="" textlink="">
      <xdr:nvSpPr>
        <xdr:cNvPr id="391" name="フローチャート: 判断 390"/>
        <xdr:cNvSpPr/>
      </xdr:nvSpPr>
      <xdr:spPr>
        <a:xfrm>
          <a:off x="14480540" y="63119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35</xdr:row>
      <xdr:rowOff>78740</xdr:rowOff>
    </xdr:from>
    <xdr:ext cx="762000" cy="261620"/>
    <xdr:sp macro="" textlink="">
      <xdr:nvSpPr>
        <xdr:cNvPr id="392" name="テキスト ボックス 391"/>
        <xdr:cNvSpPr txBox="1"/>
      </xdr:nvSpPr>
      <xdr:spPr>
        <a:xfrm>
          <a:off x="14146530" y="6079490"/>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146685</xdr:rowOff>
    </xdr:from>
    <xdr:to xmlns:xdr="http://schemas.openxmlformats.org/drawingml/2006/spreadsheetDrawing">
      <xdr:col>64</xdr:col>
      <xdr:colOff>152400</xdr:colOff>
      <xdr:row>37</xdr:row>
      <xdr:rowOff>74930</xdr:rowOff>
    </xdr:to>
    <xdr:sp macro="" textlink="">
      <xdr:nvSpPr>
        <xdr:cNvPr id="393" name="フローチャート: 判断 392"/>
        <xdr:cNvSpPr/>
      </xdr:nvSpPr>
      <xdr:spPr>
        <a:xfrm>
          <a:off x="13583920" y="63188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85090</xdr:rowOff>
    </xdr:from>
    <xdr:ext cx="762000" cy="265430"/>
    <xdr:sp macro="" textlink="">
      <xdr:nvSpPr>
        <xdr:cNvPr id="394" name="テキスト ボックス 393"/>
        <xdr:cNvSpPr txBox="1"/>
      </xdr:nvSpPr>
      <xdr:spPr>
        <a:xfrm>
          <a:off x="13249910" y="60858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133985</xdr:rowOff>
    </xdr:from>
    <xdr:ext cx="761365" cy="264795"/>
    <xdr:sp macro="" textlink="">
      <xdr:nvSpPr>
        <xdr:cNvPr id="395" name="テキスト ボックス 394"/>
        <xdr:cNvSpPr txBox="1"/>
      </xdr:nvSpPr>
      <xdr:spPr>
        <a:xfrm>
          <a:off x="16954500" y="819213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133985</xdr:rowOff>
    </xdr:from>
    <xdr:ext cx="761365" cy="264795"/>
    <xdr:sp macro="" textlink="">
      <xdr:nvSpPr>
        <xdr:cNvPr id="396" name="テキスト ボックス 395"/>
        <xdr:cNvSpPr txBox="1"/>
      </xdr:nvSpPr>
      <xdr:spPr>
        <a:xfrm>
          <a:off x="16108680" y="819213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133985</xdr:rowOff>
    </xdr:from>
    <xdr:ext cx="761365" cy="264795"/>
    <xdr:sp macro="" textlink="">
      <xdr:nvSpPr>
        <xdr:cNvPr id="397" name="テキスト ボックス 396"/>
        <xdr:cNvSpPr txBox="1"/>
      </xdr:nvSpPr>
      <xdr:spPr>
        <a:xfrm>
          <a:off x="15210155" y="819213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133985</xdr:rowOff>
    </xdr:from>
    <xdr:ext cx="762000" cy="264795"/>
    <xdr:sp macro="" textlink="">
      <xdr:nvSpPr>
        <xdr:cNvPr id="398" name="テキスト ボックス 397"/>
        <xdr:cNvSpPr txBox="1"/>
      </xdr:nvSpPr>
      <xdr:spPr>
        <a:xfrm>
          <a:off x="14313535" y="81921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133985</xdr:rowOff>
    </xdr:from>
    <xdr:ext cx="762000" cy="264795"/>
    <xdr:sp macro="" textlink="">
      <xdr:nvSpPr>
        <xdr:cNvPr id="399" name="テキスト ボックス 398"/>
        <xdr:cNvSpPr txBox="1"/>
      </xdr:nvSpPr>
      <xdr:spPr>
        <a:xfrm>
          <a:off x="13416915" y="81921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37</xdr:row>
      <xdr:rowOff>38100</xdr:rowOff>
    </xdr:from>
    <xdr:to xmlns:xdr="http://schemas.openxmlformats.org/drawingml/2006/spreadsheetDrawing">
      <xdr:col>81</xdr:col>
      <xdr:colOff>95250</xdr:colOff>
      <xdr:row>37</xdr:row>
      <xdr:rowOff>142240</xdr:rowOff>
    </xdr:to>
    <xdr:sp macro="" textlink="">
      <xdr:nvSpPr>
        <xdr:cNvPr id="400" name="楕円 399"/>
        <xdr:cNvSpPr/>
      </xdr:nvSpPr>
      <xdr:spPr>
        <a:xfrm>
          <a:off x="17119600" y="6381750"/>
          <a:ext cx="10350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37</xdr:row>
      <xdr:rowOff>9525</xdr:rowOff>
    </xdr:from>
    <xdr:ext cx="761365" cy="261620"/>
    <xdr:sp macro="" textlink="">
      <xdr:nvSpPr>
        <xdr:cNvPr id="401" name="公債費負担の状況該当値テキスト"/>
        <xdr:cNvSpPr txBox="1"/>
      </xdr:nvSpPr>
      <xdr:spPr>
        <a:xfrm>
          <a:off x="17261205" y="6353175"/>
          <a:ext cx="7613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37</xdr:row>
      <xdr:rowOff>45085</xdr:rowOff>
    </xdr:from>
    <xdr:to xmlns:xdr="http://schemas.openxmlformats.org/drawingml/2006/spreadsheetDrawing">
      <xdr:col>77</xdr:col>
      <xdr:colOff>95250</xdr:colOff>
      <xdr:row>37</xdr:row>
      <xdr:rowOff>148590</xdr:rowOff>
    </xdr:to>
    <xdr:sp macro="" textlink="">
      <xdr:nvSpPr>
        <xdr:cNvPr id="402" name="楕円 401"/>
        <xdr:cNvSpPr/>
      </xdr:nvSpPr>
      <xdr:spPr>
        <a:xfrm>
          <a:off x="16273780" y="63887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133350</xdr:rowOff>
    </xdr:from>
    <xdr:ext cx="735965" cy="264160"/>
    <xdr:sp macro="" textlink="">
      <xdr:nvSpPr>
        <xdr:cNvPr id="403" name="テキスト ボックス 402"/>
        <xdr:cNvSpPr txBox="1"/>
      </xdr:nvSpPr>
      <xdr:spPr>
        <a:xfrm>
          <a:off x="15941675" y="6477000"/>
          <a:ext cx="7359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37</xdr:row>
      <xdr:rowOff>24130</xdr:rowOff>
    </xdr:from>
    <xdr:to xmlns:xdr="http://schemas.openxmlformats.org/drawingml/2006/spreadsheetDrawing">
      <xdr:col>73</xdr:col>
      <xdr:colOff>44450</xdr:colOff>
      <xdr:row>37</xdr:row>
      <xdr:rowOff>127635</xdr:rowOff>
    </xdr:to>
    <xdr:sp macro="" textlink="">
      <xdr:nvSpPr>
        <xdr:cNvPr id="404" name="楕円 403"/>
        <xdr:cNvSpPr/>
      </xdr:nvSpPr>
      <xdr:spPr>
        <a:xfrm>
          <a:off x="15377160" y="636778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112395</xdr:rowOff>
    </xdr:from>
    <xdr:ext cx="762000" cy="260985"/>
    <xdr:sp macro="" textlink="">
      <xdr:nvSpPr>
        <xdr:cNvPr id="405" name="テキスト ボックス 404"/>
        <xdr:cNvSpPr txBox="1"/>
      </xdr:nvSpPr>
      <xdr:spPr>
        <a:xfrm>
          <a:off x="15045055" y="645604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37</xdr:row>
      <xdr:rowOff>18415</xdr:rowOff>
    </xdr:from>
    <xdr:to xmlns:xdr="http://schemas.openxmlformats.org/drawingml/2006/spreadsheetDrawing">
      <xdr:col>68</xdr:col>
      <xdr:colOff>203200</xdr:colOff>
      <xdr:row>37</xdr:row>
      <xdr:rowOff>122555</xdr:rowOff>
    </xdr:to>
    <xdr:sp macro="" textlink="">
      <xdr:nvSpPr>
        <xdr:cNvPr id="406" name="楕円 405"/>
        <xdr:cNvSpPr/>
      </xdr:nvSpPr>
      <xdr:spPr>
        <a:xfrm>
          <a:off x="14480540" y="63620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37</xdr:row>
      <xdr:rowOff>106045</xdr:rowOff>
    </xdr:from>
    <xdr:ext cx="762000" cy="264795"/>
    <xdr:sp macro="" textlink="">
      <xdr:nvSpPr>
        <xdr:cNvPr id="407" name="テキスト ボックス 406"/>
        <xdr:cNvSpPr txBox="1"/>
      </xdr:nvSpPr>
      <xdr:spPr>
        <a:xfrm>
          <a:off x="14146530" y="644969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37</xdr:row>
      <xdr:rowOff>5080</xdr:rowOff>
    </xdr:from>
    <xdr:to xmlns:xdr="http://schemas.openxmlformats.org/drawingml/2006/spreadsheetDrawing">
      <xdr:col>64</xdr:col>
      <xdr:colOff>152400</xdr:colOff>
      <xdr:row>37</xdr:row>
      <xdr:rowOff>109220</xdr:rowOff>
    </xdr:to>
    <xdr:sp macro="" textlink="">
      <xdr:nvSpPr>
        <xdr:cNvPr id="408" name="楕円 407"/>
        <xdr:cNvSpPr/>
      </xdr:nvSpPr>
      <xdr:spPr>
        <a:xfrm>
          <a:off x="13583920" y="634873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93980</xdr:rowOff>
    </xdr:from>
    <xdr:ext cx="762000" cy="264160"/>
    <xdr:sp macro="" textlink="">
      <xdr:nvSpPr>
        <xdr:cNvPr id="409" name="テキスト ボックス 408"/>
        <xdr:cNvSpPr txBox="1"/>
      </xdr:nvSpPr>
      <xdr:spPr>
        <a:xfrm>
          <a:off x="13249910" y="643763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6985</xdr:rowOff>
    </xdr:from>
    <xdr:to xmlns:xdr="http://schemas.openxmlformats.org/drawingml/2006/spreadsheetDrawing">
      <xdr:col>85</xdr:col>
      <xdr:colOff>95250</xdr:colOff>
      <xdr:row>8</xdr:row>
      <xdr:rowOff>156210</xdr:rowOff>
    </xdr:to>
    <xdr:sp macro="" textlink="">
      <xdr:nvSpPr>
        <xdr:cNvPr id="410" name="正方形/長方形 409"/>
        <xdr:cNvSpPr/>
      </xdr:nvSpPr>
      <xdr:spPr>
        <a:xfrm>
          <a:off x="12943205" y="1207135"/>
          <a:ext cx="512572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26035</xdr:rowOff>
    </xdr:from>
    <xdr:ext cx="1438910" cy="316230"/>
    <xdr:sp macro="" textlink="">
      <xdr:nvSpPr>
        <xdr:cNvPr id="411" name="テキスト ボックス 410"/>
        <xdr:cNvSpPr txBox="1"/>
      </xdr:nvSpPr>
      <xdr:spPr>
        <a:xfrm>
          <a:off x="13882370" y="1569085"/>
          <a:ext cx="1438910" cy="3162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190" cy="367030"/>
    <xdr:sp macro="" textlink="">
      <xdr:nvSpPr>
        <xdr:cNvPr id="412" name="テキスト ボックス 411"/>
        <xdr:cNvSpPr txBox="1"/>
      </xdr:nvSpPr>
      <xdr:spPr>
        <a:xfrm>
          <a:off x="15463520" y="1543050"/>
          <a:ext cx="1647190" cy="367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[56.7%]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90805</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8132425" y="1462405"/>
          <a:ext cx="15392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110490</xdr:rowOff>
    </xdr:from>
    <xdr:to xmlns:xdr="http://schemas.openxmlformats.org/drawingml/2006/spreadsheetDrawing">
      <xdr:col>93</xdr:col>
      <xdr:colOff>6350</xdr:colOff>
      <xdr:row>11</xdr:row>
      <xdr:rowOff>19685</xdr:rowOff>
    </xdr:to>
    <xdr:sp macro="" textlink="">
      <xdr:nvSpPr>
        <xdr:cNvPr id="414" name="正方形/長方形 413"/>
        <xdr:cNvSpPr/>
      </xdr:nvSpPr>
      <xdr:spPr>
        <a:xfrm>
          <a:off x="18132425" y="1653540"/>
          <a:ext cx="15392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90805</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798665" y="1462405"/>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110490</xdr:rowOff>
    </xdr:from>
    <xdr:to xmlns:xdr="http://schemas.openxmlformats.org/drawingml/2006/spreadsheetDrawing">
      <xdr:col>99</xdr:col>
      <xdr:colOff>146050</xdr:colOff>
      <xdr:row>11</xdr:row>
      <xdr:rowOff>19685</xdr:rowOff>
    </xdr:to>
    <xdr:sp macro="" textlink="">
      <xdr:nvSpPr>
        <xdr:cNvPr id="416" name="正方形/長方形 415"/>
        <xdr:cNvSpPr/>
      </xdr:nvSpPr>
      <xdr:spPr>
        <a:xfrm>
          <a:off x="19798665" y="165354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90805</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272500" y="1462405"/>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100</xdr:col>
      <xdr:colOff>127000</xdr:colOff>
      <xdr:row>9</xdr:row>
      <xdr:rowOff>110490</xdr:rowOff>
    </xdr:from>
    <xdr:to xmlns:xdr="http://schemas.openxmlformats.org/drawingml/2006/spreadsheetDrawing">
      <xdr:col>106</xdr:col>
      <xdr:colOff>139700</xdr:colOff>
      <xdr:row>11</xdr:row>
      <xdr:rowOff>19685</xdr:rowOff>
    </xdr:to>
    <xdr:sp macro="" textlink="">
      <xdr:nvSpPr>
        <xdr:cNvPr id="418" name="正方形/長方形 417"/>
        <xdr:cNvSpPr/>
      </xdr:nvSpPr>
      <xdr:spPr>
        <a:xfrm>
          <a:off x="21272500" y="1653540"/>
          <a:ext cx="128143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84455</xdr:rowOff>
    </xdr:from>
    <xdr:to xmlns:xdr="http://schemas.openxmlformats.org/drawingml/2006/spreadsheetDrawing">
      <xdr:col>85</xdr:col>
      <xdr:colOff>95250</xdr:colOff>
      <xdr:row>25</xdr:row>
      <xdr:rowOff>97790</xdr:rowOff>
    </xdr:to>
    <xdr:sp macro="" textlink="">
      <xdr:nvSpPr>
        <xdr:cNvPr id="419" name="正方形/長方形 418"/>
        <xdr:cNvSpPr/>
      </xdr:nvSpPr>
      <xdr:spPr>
        <a:xfrm>
          <a:off x="12943205" y="1970405"/>
          <a:ext cx="512572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84455</xdr:rowOff>
    </xdr:from>
    <xdr:to xmlns:xdr="http://schemas.openxmlformats.org/drawingml/2006/spreadsheetDrawing">
      <xdr:col>115</xdr:col>
      <xdr:colOff>31750</xdr:colOff>
      <xdr:row>25</xdr:row>
      <xdr:rowOff>97790</xdr:rowOff>
    </xdr:to>
    <xdr:sp macro="" textlink="">
      <xdr:nvSpPr>
        <xdr:cNvPr id="420" name="正方形/長方形 419"/>
        <xdr:cNvSpPr/>
      </xdr:nvSpPr>
      <xdr:spPr>
        <a:xfrm>
          <a:off x="18261330" y="1970405"/>
          <a:ext cx="608774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84455</xdr:rowOff>
    </xdr:from>
    <xdr:to xmlns:xdr="http://schemas.openxmlformats.org/drawingml/2006/spreadsheetDrawing">
      <xdr:col>104</xdr:col>
      <xdr:colOff>114300</xdr:colOff>
      <xdr:row>12</xdr:row>
      <xdr:rowOff>168910</xdr:rowOff>
    </xdr:to>
    <xdr:sp macro="" textlink="">
      <xdr:nvSpPr>
        <xdr:cNvPr id="421" name="正方形/長方形 420"/>
        <xdr:cNvSpPr/>
      </xdr:nvSpPr>
      <xdr:spPr>
        <a:xfrm>
          <a:off x="18261330" y="1970405"/>
          <a:ext cx="384429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58420</xdr:rowOff>
    </xdr:from>
    <xdr:to xmlns:xdr="http://schemas.openxmlformats.org/drawingml/2006/spreadsheetDrawing">
      <xdr:col>114</xdr:col>
      <xdr:colOff>114300</xdr:colOff>
      <xdr:row>25</xdr:row>
      <xdr:rowOff>32385</xdr:rowOff>
    </xdr:to>
    <xdr:sp macro="" textlink="" fLocksText="0">
      <xdr:nvSpPr>
        <xdr:cNvPr id="422" name="テキスト ボックス 421"/>
        <xdr:cNvSpPr txBox="1"/>
      </xdr:nvSpPr>
      <xdr:spPr>
        <a:xfrm>
          <a:off x="18388330" y="2287270"/>
          <a:ext cx="583184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基準財政需要額算入見込額が減少した一方で、地方債現在高及び公営企業債等繰入見込額が減少したこと、標準財政規模が増加したことに伴い、前年度比で13.9ポイント減少したものの、類似団体平均を大きく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今後も償還額未満の地方債の借入れにより地方債現在高の減少を図るとともに、基金運用の見直し及び計画的な資金繰りにより基金の繰替運用の縮減を図る。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65405</xdr:rowOff>
    </xdr:from>
    <xdr:ext cx="298450" cy="227330"/>
    <xdr:sp macro="" textlink="">
      <xdr:nvSpPr>
        <xdr:cNvPr id="423" name="テキスト ボックス 422"/>
        <xdr:cNvSpPr txBox="1"/>
      </xdr:nvSpPr>
      <xdr:spPr>
        <a:xfrm>
          <a:off x="12905105" y="1779905"/>
          <a:ext cx="29845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97790</xdr:rowOff>
    </xdr:from>
    <xdr:to xmlns:xdr="http://schemas.openxmlformats.org/drawingml/2006/spreadsheetDrawing">
      <xdr:col>85</xdr:col>
      <xdr:colOff>95250</xdr:colOff>
      <xdr:row>25</xdr:row>
      <xdr:rowOff>97790</xdr:rowOff>
    </xdr:to>
    <xdr:cxnSp macro="">
      <xdr:nvCxnSpPr>
        <xdr:cNvPr id="424" name="直線コネクタ 423"/>
        <xdr:cNvCxnSpPr/>
      </xdr:nvCxnSpPr>
      <xdr:spPr>
        <a:xfrm>
          <a:off x="12943205" y="43840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127000</xdr:rowOff>
    </xdr:from>
    <xdr:ext cx="762000" cy="264160"/>
    <xdr:sp macro="" textlink="">
      <xdr:nvSpPr>
        <xdr:cNvPr id="425" name="テキスト ボックス 424"/>
        <xdr:cNvSpPr txBox="1"/>
      </xdr:nvSpPr>
      <xdr:spPr>
        <a:xfrm>
          <a:off x="12173585" y="42418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36830</xdr:rowOff>
    </xdr:from>
    <xdr:to xmlns:xdr="http://schemas.openxmlformats.org/drawingml/2006/spreadsheetDrawing">
      <xdr:col>85</xdr:col>
      <xdr:colOff>95250</xdr:colOff>
      <xdr:row>23</xdr:row>
      <xdr:rowOff>36830</xdr:rowOff>
    </xdr:to>
    <xdr:cxnSp macro="">
      <xdr:nvCxnSpPr>
        <xdr:cNvPr id="426" name="直線コネクタ 425"/>
        <xdr:cNvCxnSpPr/>
      </xdr:nvCxnSpPr>
      <xdr:spPr>
        <a:xfrm>
          <a:off x="12943205" y="39801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66675</xdr:rowOff>
    </xdr:from>
    <xdr:ext cx="762000" cy="261620"/>
    <xdr:sp macro="" textlink="">
      <xdr:nvSpPr>
        <xdr:cNvPr id="427" name="テキスト ボックス 426"/>
        <xdr:cNvSpPr txBox="1"/>
      </xdr:nvSpPr>
      <xdr:spPr>
        <a:xfrm>
          <a:off x="12173585" y="383857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151130</xdr:rowOff>
    </xdr:from>
    <xdr:to xmlns:xdr="http://schemas.openxmlformats.org/drawingml/2006/spreadsheetDrawing">
      <xdr:col>85</xdr:col>
      <xdr:colOff>95250</xdr:colOff>
      <xdr:row>20</xdr:row>
      <xdr:rowOff>151130</xdr:rowOff>
    </xdr:to>
    <xdr:cxnSp macro="">
      <xdr:nvCxnSpPr>
        <xdr:cNvPr id="428" name="直線コネクタ 427"/>
        <xdr:cNvCxnSpPr/>
      </xdr:nvCxnSpPr>
      <xdr:spPr>
        <a:xfrm>
          <a:off x="12943205" y="35801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6985</xdr:rowOff>
    </xdr:from>
    <xdr:ext cx="762000" cy="260985"/>
    <xdr:sp macro="" textlink="">
      <xdr:nvSpPr>
        <xdr:cNvPr id="429" name="テキスト ボックス 428"/>
        <xdr:cNvSpPr txBox="1"/>
      </xdr:nvSpPr>
      <xdr:spPr>
        <a:xfrm>
          <a:off x="12173585" y="343598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90805</xdr:rowOff>
    </xdr:from>
    <xdr:to xmlns:xdr="http://schemas.openxmlformats.org/drawingml/2006/spreadsheetDrawing">
      <xdr:col>85</xdr:col>
      <xdr:colOff>95250</xdr:colOff>
      <xdr:row>18</xdr:row>
      <xdr:rowOff>90805</xdr:rowOff>
    </xdr:to>
    <xdr:cxnSp macro="">
      <xdr:nvCxnSpPr>
        <xdr:cNvPr id="430" name="直線コネクタ 429"/>
        <xdr:cNvCxnSpPr/>
      </xdr:nvCxnSpPr>
      <xdr:spPr>
        <a:xfrm>
          <a:off x="12943205" y="31769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121285</xdr:rowOff>
    </xdr:from>
    <xdr:ext cx="762000" cy="264795"/>
    <xdr:sp macro="" textlink="">
      <xdr:nvSpPr>
        <xdr:cNvPr id="431" name="テキスト ボックス 430"/>
        <xdr:cNvSpPr txBox="1"/>
      </xdr:nvSpPr>
      <xdr:spPr>
        <a:xfrm>
          <a:off x="12173585" y="30359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30480</xdr:rowOff>
    </xdr:from>
    <xdr:to xmlns:xdr="http://schemas.openxmlformats.org/drawingml/2006/spreadsheetDrawing">
      <xdr:col>85</xdr:col>
      <xdr:colOff>95250</xdr:colOff>
      <xdr:row>16</xdr:row>
      <xdr:rowOff>30480</xdr:rowOff>
    </xdr:to>
    <xdr:cxnSp macro="">
      <xdr:nvCxnSpPr>
        <xdr:cNvPr id="432" name="直線コネクタ 431"/>
        <xdr:cNvCxnSpPr/>
      </xdr:nvCxnSpPr>
      <xdr:spPr>
        <a:xfrm>
          <a:off x="12943205" y="27736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60325</xdr:rowOff>
    </xdr:from>
    <xdr:ext cx="762000" cy="264795"/>
    <xdr:sp macro="" textlink="">
      <xdr:nvSpPr>
        <xdr:cNvPr id="433" name="テキスト ボックス 432"/>
        <xdr:cNvSpPr txBox="1"/>
      </xdr:nvSpPr>
      <xdr:spPr>
        <a:xfrm>
          <a:off x="12173585" y="263207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144780</xdr:rowOff>
    </xdr:from>
    <xdr:to xmlns:xdr="http://schemas.openxmlformats.org/drawingml/2006/spreadsheetDrawing">
      <xdr:col>85</xdr:col>
      <xdr:colOff>95250</xdr:colOff>
      <xdr:row>13</xdr:row>
      <xdr:rowOff>144780</xdr:rowOff>
    </xdr:to>
    <xdr:cxnSp macro="">
      <xdr:nvCxnSpPr>
        <xdr:cNvPr id="434" name="直線コネクタ 433"/>
        <xdr:cNvCxnSpPr/>
      </xdr:nvCxnSpPr>
      <xdr:spPr>
        <a:xfrm>
          <a:off x="12943205" y="23736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171450</xdr:rowOff>
    </xdr:from>
    <xdr:ext cx="762000" cy="264160"/>
    <xdr:sp macro="" textlink="">
      <xdr:nvSpPr>
        <xdr:cNvPr id="435" name="テキスト ボックス 434"/>
        <xdr:cNvSpPr txBox="1"/>
      </xdr:nvSpPr>
      <xdr:spPr>
        <a:xfrm>
          <a:off x="12173585" y="222885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84455</xdr:rowOff>
    </xdr:from>
    <xdr:to xmlns:xdr="http://schemas.openxmlformats.org/drawingml/2006/spreadsheetDrawing">
      <xdr:col>85</xdr:col>
      <xdr:colOff>95250</xdr:colOff>
      <xdr:row>11</xdr:row>
      <xdr:rowOff>84455</xdr:rowOff>
    </xdr:to>
    <xdr:cxnSp macro="">
      <xdr:nvCxnSpPr>
        <xdr:cNvPr id="436" name="直線コネクタ 435"/>
        <xdr:cNvCxnSpPr/>
      </xdr:nvCxnSpPr>
      <xdr:spPr>
        <a:xfrm>
          <a:off x="12943205" y="19704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84455</xdr:rowOff>
    </xdr:from>
    <xdr:to xmlns:xdr="http://schemas.openxmlformats.org/drawingml/2006/spreadsheetDrawing">
      <xdr:col>85</xdr:col>
      <xdr:colOff>95250</xdr:colOff>
      <xdr:row>25</xdr:row>
      <xdr:rowOff>97790</xdr:rowOff>
    </xdr:to>
    <xdr:sp macro="" textlink="">
      <xdr:nvSpPr>
        <xdr:cNvPr id="437" name="将来負担の状況グラフ枠"/>
        <xdr:cNvSpPr/>
      </xdr:nvSpPr>
      <xdr:spPr>
        <a:xfrm>
          <a:off x="12943205" y="1970405"/>
          <a:ext cx="512572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144780</xdr:rowOff>
    </xdr:from>
    <xdr:to xmlns:xdr="http://schemas.openxmlformats.org/drawingml/2006/spreadsheetDrawing">
      <xdr:col>81</xdr:col>
      <xdr:colOff>44450</xdr:colOff>
      <xdr:row>23</xdr:row>
      <xdr:rowOff>90170</xdr:rowOff>
    </xdr:to>
    <xdr:cxnSp macro="">
      <xdr:nvCxnSpPr>
        <xdr:cNvPr id="438" name="直線コネクタ 437"/>
        <xdr:cNvCxnSpPr/>
      </xdr:nvCxnSpPr>
      <xdr:spPr>
        <a:xfrm flipV="1">
          <a:off x="17172305" y="2373630"/>
          <a:ext cx="0" cy="16598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61595</xdr:rowOff>
    </xdr:from>
    <xdr:ext cx="761365" cy="265430"/>
    <xdr:sp macro="" textlink="">
      <xdr:nvSpPr>
        <xdr:cNvPr id="439" name="将来負担の状況最小値テキスト"/>
        <xdr:cNvSpPr txBox="1"/>
      </xdr:nvSpPr>
      <xdr:spPr>
        <a:xfrm>
          <a:off x="17261205" y="400494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90170</xdr:rowOff>
    </xdr:from>
    <xdr:to xmlns:xdr="http://schemas.openxmlformats.org/drawingml/2006/spreadsheetDrawing">
      <xdr:col>81</xdr:col>
      <xdr:colOff>133350</xdr:colOff>
      <xdr:row>23</xdr:row>
      <xdr:rowOff>90170</xdr:rowOff>
    </xdr:to>
    <xdr:cxnSp macro="">
      <xdr:nvCxnSpPr>
        <xdr:cNvPr id="440" name="直線コネクタ 439"/>
        <xdr:cNvCxnSpPr/>
      </xdr:nvCxnSpPr>
      <xdr:spPr>
        <a:xfrm>
          <a:off x="17081500" y="403352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57785</xdr:rowOff>
    </xdr:from>
    <xdr:ext cx="761365" cy="264160"/>
    <xdr:sp macro="" textlink="">
      <xdr:nvSpPr>
        <xdr:cNvPr id="441" name="将来負担の状況最大値テキスト"/>
        <xdr:cNvSpPr txBox="1"/>
      </xdr:nvSpPr>
      <xdr:spPr>
        <a:xfrm>
          <a:off x="17261205" y="211518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144780</xdr:rowOff>
    </xdr:from>
    <xdr:to xmlns:xdr="http://schemas.openxmlformats.org/drawingml/2006/spreadsheetDrawing">
      <xdr:col>81</xdr:col>
      <xdr:colOff>133350</xdr:colOff>
      <xdr:row>13</xdr:row>
      <xdr:rowOff>144780</xdr:rowOff>
    </xdr:to>
    <xdr:cxnSp macro="">
      <xdr:nvCxnSpPr>
        <xdr:cNvPr id="442" name="直線コネクタ 441"/>
        <xdr:cNvCxnSpPr/>
      </xdr:nvCxnSpPr>
      <xdr:spPr>
        <a:xfrm>
          <a:off x="17081500" y="237363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18</xdr:row>
      <xdr:rowOff>45720</xdr:rowOff>
    </xdr:from>
    <xdr:to xmlns:xdr="http://schemas.openxmlformats.org/drawingml/2006/spreadsheetDrawing">
      <xdr:col>81</xdr:col>
      <xdr:colOff>44450</xdr:colOff>
      <xdr:row>19</xdr:row>
      <xdr:rowOff>60960</xdr:rowOff>
    </xdr:to>
    <xdr:cxnSp macro="">
      <xdr:nvCxnSpPr>
        <xdr:cNvPr id="443" name="直線コネクタ 442"/>
        <xdr:cNvCxnSpPr/>
      </xdr:nvCxnSpPr>
      <xdr:spPr>
        <a:xfrm flipV="1">
          <a:off x="16326485" y="3131820"/>
          <a:ext cx="84582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78740</xdr:rowOff>
    </xdr:from>
    <xdr:ext cx="761365" cy="261620"/>
    <xdr:sp macro="" textlink="">
      <xdr:nvSpPr>
        <xdr:cNvPr id="444" name="将来負担の状況平均値テキスト"/>
        <xdr:cNvSpPr txBox="1"/>
      </xdr:nvSpPr>
      <xdr:spPr>
        <a:xfrm>
          <a:off x="17261205" y="2307590"/>
          <a:ext cx="761365"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61595</xdr:rowOff>
    </xdr:from>
    <xdr:to xmlns:xdr="http://schemas.openxmlformats.org/drawingml/2006/spreadsheetDrawing">
      <xdr:col>81</xdr:col>
      <xdr:colOff>95250</xdr:colOff>
      <xdr:row>14</xdr:row>
      <xdr:rowOff>165100</xdr:rowOff>
    </xdr:to>
    <xdr:sp macro="" textlink="">
      <xdr:nvSpPr>
        <xdr:cNvPr id="445" name="フローチャート: 判断 444"/>
        <xdr:cNvSpPr/>
      </xdr:nvSpPr>
      <xdr:spPr>
        <a:xfrm>
          <a:off x="17119600" y="246189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19</xdr:row>
      <xdr:rowOff>11430</xdr:rowOff>
    </xdr:from>
    <xdr:to xmlns:xdr="http://schemas.openxmlformats.org/drawingml/2006/spreadsheetDrawing">
      <xdr:col>77</xdr:col>
      <xdr:colOff>44450</xdr:colOff>
      <xdr:row>19</xdr:row>
      <xdr:rowOff>60960</xdr:rowOff>
    </xdr:to>
    <xdr:cxnSp macro="">
      <xdr:nvCxnSpPr>
        <xdr:cNvPr id="446" name="直線コネクタ 445"/>
        <xdr:cNvCxnSpPr/>
      </xdr:nvCxnSpPr>
      <xdr:spPr>
        <a:xfrm>
          <a:off x="15427960" y="3268980"/>
          <a:ext cx="89852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57785</xdr:rowOff>
    </xdr:from>
    <xdr:to xmlns:xdr="http://schemas.openxmlformats.org/drawingml/2006/spreadsheetDrawing">
      <xdr:col>77</xdr:col>
      <xdr:colOff>95250</xdr:colOff>
      <xdr:row>14</xdr:row>
      <xdr:rowOff>161925</xdr:rowOff>
    </xdr:to>
    <xdr:sp macro="" textlink="">
      <xdr:nvSpPr>
        <xdr:cNvPr id="447" name="フローチャート: 判断 446"/>
        <xdr:cNvSpPr/>
      </xdr:nvSpPr>
      <xdr:spPr>
        <a:xfrm>
          <a:off x="16273780" y="2458085"/>
          <a:ext cx="10350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171450</xdr:rowOff>
    </xdr:from>
    <xdr:ext cx="735965" cy="261620"/>
    <xdr:sp macro="" textlink="">
      <xdr:nvSpPr>
        <xdr:cNvPr id="448" name="テキスト ボックス 447"/>
        <xdr:cNvSpPr txBox="1"/>
      </xdr:nvSpPr>
      <xdr:spPr>
        <a:xfrm>
          <a:off x="15941675" y="2228850"/>
          <a:ext cx="7359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11430</xdr:rowOff>
    </xdr:from>
    <xdr:to xmlns:xdr="http://schemas.openxmlformats.org/drawingml/2006/spreadsheetDrawing">
      <xdr:col>72</xdr:col>
      <xdr:colOff>203200</xdr:colOff>
      <xdr:row>19</xdr:row>
      <xdr:rowOff>152400</xdr:rowOff>
    </xdr:to>
    <xdr:cxnSp macro="">
      <xdr:nvCxnSpPr>
        <xdr:cNvPr id="449" name="直線コネクタ 448"/>
        <xdr:cNvCxnSpPr/>
      </xdr:nvCxnSpPr>
      <xdr:spPr>
        <a:xfrm flipV="1">
          <a:off x="14531340" y="3268980"/>
          <a:ext cx="89662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133350</xdr:rowOff>
    </xdr:from>
    <xdr:to xmlns:xdr="http://schemas.openxmlformats.org/drawingml/2006/spreadsheetDrawing">
      <xdr:col>73</xdr:col>
      <xdr:colOff>44450</xdr:colOff>
      <xdr:row>15</xdr:row>
      <xdr:rowOff>61595</xdr:rowOff>
    </xdr:to>
    <xdr:sp macro="" textlink="">
      <xdr:nvSpPr>
        <xdr:cNvPr id="450" name="フローチャート: 判断 449"/>
        <xdr:cNvSpPr/>
      </xdr:nvSpPr>
      <xdr:spPr>
        <a:xfrm>
          <a:off x="15377160" y="2533650"/>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71755</xdr:rowOff>
    </xdr:from>
    <xdr:ext cx="762000" cy="264160"/>
    <xdr:sp macro="" textlink="">
      <xdr:nvSpPr>
        <xdr:cNvPr id="451" name="テキスト ボックス 450"/>
        <xdr:cNvSpPr txBox="1"/>
      </xdr:nvSpPr>
      <xdr:spPr>
        <a:xfrm>
          <a:off x="15045055" y="230060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19</xdr:row>
      <xdr:rowOff>152400</xdr:rowOff>
    </xdr:from>
    <xdr:to xmlns:xdr="http://schemas.openxmlformats.org/drawingml/2006/spreadsheetDrawing">
      <xdr:col>68</xdr:col>
      <xdr:colOff>152400</xdr:colOff>
      <xdr:row>22</xdr:row>
      <xdr:rowOff>29210</xdr:rowOff>
    </xdr:to>
    <xdr:cxnSp macro="">
      <xdr:nvCxnSpPr>
        <xdr:cNvPr id="452" name="直線コネクタ 451"/>
        <xdr:cNvCxnSpPr/>
      </xdr:nvCxnSpPr>
      <xdr:spPr>
        <a:xfrm flipV="1">
          <a:off x="13634720" y="3409950"/>
          <a:ext cx="896620" cy="391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88265</xdr:rowOff>
    </xdr:from>
    <xdr:to xmlns:xdr="http://schemas.openxmlformats.org/drawingml/2006/spreadsheetDrawing">
      <xdr:col>68</xdr:col>
      <xdr:colOff>203200</xdr:colOff>
      <xdr:row>16</xdr:row>
      <xdr:rowOff>15875</xdr:rowOff>
    </xdr:to>
    <xdr:sp macro="" textlink="">
      <xdr:nvSpPr>
        <xdr:cNvPr id="453" name="フローチャート: 判断 452"/>
        <xdr:cNvSpPr/>
      </xdr:nvSpPr>
      <xdr:spPr>
        <a:xfrm>
          <a:off x="14480540" y="2660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26670</xdr:rowOff>
    </xdr:from>
    <xdr:ext cx="762000" cy="265430"/>
    <xdr:sp macro="" textlink="">
      <xdr:nvSpPr>
        <xdr:cNvPr id="454" name="テキスト ボックス 453"/>
        <xdr:cNvSpPr txBox="1"/>
      </xdr:nvSpPr>
      <xdr:spPr>
        <a:xfrm>
          <a:off x="14146530" y="242697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135890</xdr:rowOff>
    </xdr:from>
    <xdr:to xmlns:xdr="http://schemas.openxmlformats.org/drawingml/2006/spreadsheetDrawing">
      <xdr:col>64</xdr:col>
      <xdr:colOff>152400</xdr:colOff>
      <xdr:row>17</xdr:row>
      <xdr:rowOff>65405</xdr:rowOff>
    </xdr:to>
    <xdr:sp macro="" textlink="">
      <xdr:nvSpPr>
        <xdr:cNvPr id="455" name="フローチャート: 判断 454"/>
        <xdr:cNvSpPr/>
      </xdr:nvSpPr>
      <xdr:spPr>
        <a:xfrm>
          <a:off x="13583920" y="287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74930</xdr:rowOff>
    </xdr:from>
    <xdr:ext cx="762000" cy="264160"/>
    <xdr:sp macro="" textlink="">
      <xdr:nvSpPr>
        <xdr:cNvPr id="456" name="テキスト ボックス 455"/>
        <xdr:cNvSpPr txBox="1"/>
      </xdr:nvSpPr>
      <xdr:spPr>
        <a:xfrm>
          <a:off x="13249910" y="264668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94615</xdr:rowOff>
    </xdr:from>
    <xdr:ext cx="761365" cy="264160"/>
    <xdr:sp macro="" textlink="">
      <xdr:nvSpPr>
        <xdr:cNvPr id="457" name="テキスト ボックス 456"/>
        <xdr:cNvSpPr txBox="1"/>
      </xdr:nvSpPr>
      <xdr:spPr>
        <a:xfrm>
          <a:off x="16954500" y="43808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94615</xdr:rowOff>
    </xdr:from>
    <xdr:ext cx="761365" cy="264160"/>
    <xdr:sp macro="" textlink="">
      <xdr:nvSpPr>
        <xdr:cNvPr id="458" name="テキスト ボックス 457"/>
        <xdr:cNvSpPr txBox="1"/>
      </xdr:nvSpPr>
      <xdr:spPr>
        <a:xfrm>
          <a:off x="16108680" y="43808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94615</xdr:rowOff>
    </xdr:from>
    <xdr:ext cx="761365" cy="264160"/>
    <xdr:sp macro="" textlink="">
      <xdr:nvSpPr>
        <xdr:cNvPr id="459" name="テキスト ボックス 458"/>
        <xdr:cNvSpPr txBox="1"/>
      </xdr:nvSpPr>
      <xdr:spPr>
        <a:xfrm>
          <a:off x="15210155" y="43808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94615</xdr:rowOff>
    </xdr:from>
    <xdr:ext cx="762000" cy="264160"/>
    <xdr:sp macro="" textlink="">
      <xdr:nvSpPr>
        <xdr:cNvPr id="460" name="テキスト ボックス 459"/>
        <xdr:cNvSpPr txBox="1"/>
      </xdr:nvSpPr>
      <xdr:spPr>
        <a:xfrm>
          <a:off x="14313535" y="43808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94615</xdr:rowOff>
    </xdr:from>
    <xdr:ext cx="762000" cy="264160"/>
    <xdr:sp macro="" textlink="">
      <xdr:nvSpPr>
        <xdr:cNvPr id="461" name="テキスト ボックス 460"/>
        <xdr:cNvSpPr txBox="1"/>
      </xdr:nvSpPr>
      <xdr:spPr>
        <a:xfrm>
          <a:off x="13416915" y="43808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17</xdr:row>
      <xdr:rowOff>168910</xdr:rowOff>
    </xdr:from>
    <xdr:to xmlns:xdr="http://schemas.openxmlformats.org/drawingml/2006/spreadsheetDrawing">
      <xdr:col>81</xdr:col>
      <xdr:colOff>95250</xdr:colOff>
      <xdr:row>18</xdr:row>
      <xdr:rowOff>97790</xdr:rowOff>
    </xdr:to>
    <xdr:sp macro="" textlink="">
      <xdr:nvSpPr>
        <xdr:cNvPr id="462" name="楕円 461"/>
        <xdr:cNvSpPr/>
      </xdr:nvSpPr>
      <xdr:spPr>
        <a:xfrm>
          <a:off x="17119600" y="3083560"/>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140335</xdr:rowOff>
    </xdr:from>
    <xdr:ext cx="761365" cy="264795"/>
    <xdr:sp macro="" textlink="">
      <xdr:nvSpPr>
        <xdr:cNvPr id="463" name="将来負担の状況該当値テキスト"/>
        <xdr:cNvSpPr txBox="1"/>
      </xdr:nvSpPr>
      <xdr:spPr>
        <a:xfrm>
          <a:off x="17261205" y="305498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19</xdr:row>
      <xdr:rowOff>9525</xdr:rowOff>
    </xdr:from>
    <xdr:to xmlns:xdr="http://schemas.openxmlformats.org/drawingml/2006/spreadsheetDrawing">
      <xdr:col>77</xdr:col>
      <xdr:colOff>95250</xdr:colOff>
      <xdr:row>19</xdr:row>
      <xdr:rowOff>113030</xdr:rowOff>
    </xdr:to>
    <xdr:sp macro="" textlink="">
      <xdr:nvSpPr>
        <xdr:cNvPr id="464" name="楕円 463"/>
        <xdr:cNvSpPr/>
      </xdr:nvSpPr>
      <xdr:spPr>
        <a:xfrm>
          <a:off x="16273780" y="326707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19</xdr:row>
      <xdr:rowOff>97790</xdr:rowOff>
    </xdr:from>
    <xdr:ext cx="735965" cy="264795"/>
    <xdr:sp macro="" textlink="">
      <xdr:nvSpPr>
        <xdr:cNvPr id="465" name="テキスト ボックス 464"/>
        <xdr:cNvSpPr txBox="1"/>
      </xdr:nvSpPr>
      <xdr:spPr>
        <a:xfrm>
          <a:off x="15941675" y="3355340"/>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18</xdr:row>
      <xdr:rowOff>135255</xdr:rowOff>
    </xdr:from>
    <xdr:to xmlns:xdr="http://schemas.openxmlformats.org/drawingml/2006/spreadsheetDrawing">
      <xdr:col>73</xdr:col>
      <xdr:colOff>44450</xdr:colOff>
      <xdr:row>19</xdr:row>
      <xdr:rowOff>64135</xdr:rowOff>
    </xdr:to>
    <xdr:sp macro="" textlink="">
      <xdr:nvSpPr>
        <xdr:cNvPr id="466" name="楕円 465"/>
        <xdr:cNvSpPr/>
      </xdr:nvSpPr>
      <xdr:spPr>
        <a:xfrm>
          <a:off x="15377160" y="3221355"/>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47625</xdr:rowOff>
    </xdr:from>
    <xdr:ext cx="762000" cy="264795"/>
    <xdr:sp macro="" textlink="">
      <xdr:nvSpPr>
        <xdr:cNvPr id="467" name="テキスト ボックス 466"/>
        <xdr:cNvSpPr txBox="1"/>
      </xdr:nvSpPr>
      <xdr:spPr>
        <a:xfrm>
          <a:off x="15045055" y="330517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19</xdr:row>
      <xdr:rowOff>100965</xdr:rowOff>
    </xdr:from>
    <xdr:to xmlns:xdr="http://schemas.openxmlformats.org/drawingml/2006/spreadsheetDrawing">
      <xdr:col>68</xdr:col>
      <xdr:colOff>203200</xdr:colOff>
      <xdr:row>20</xdr:row>
      <xdr:rowOff>29845</xdr:rowOff>
    </xdr:to>
    <xdr:sp macro="" textlink="">
      <xdr:nvSpPr>
        <xdr:cNvPr id="468" name="楕円 467"/>
        <xdr:cNvSpPr/>
      </xdr:nvSpPr>
      <xdr:spPr>
        <a:xfrm>
          <a:off x="14480540" y="33585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20</xdr:row>
      <xdr:rowOff>13335</xdr:rowOff>
    </xdr:from>
    <xdr:ext cx="762000" cy="264160"/>
    <xdr:sp macro="" textlink="">
      <xdr:nvSpPr>
        <xdr:cNvPr id="469" name="テキスト ボックス 468"/>
        <xdr:cNvSpPr txBox="1"/>
      </xdr:nvSpPr>
      <xdr:spPr>
        <a:xfrm>
          <a:off x="14146530" y="344233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21</xdr:row>
      <xdr:rowOff>151765</xdr:rowOff>
    </xdr:from>
    <xdr:to xmlns:xdr="http://schemas.openxmlformats.org/drawingml/2006/spreadsheetDrawing">
      <xdr:col>64</xdr:col>
      <xdr:colOff>152400</xdr:colOff>
      <xdr:row>22</xdr:row>
      <xdr:rowOff>80645</xdr:rowOff>
    </xdr:to>
    <xdr:sp macro="" textlink="">
      <xdr:nvSpPr>
        <xdr:cNvPr id="470" name="楕円 469"/>
        <xdr:cNvSpPr/>
      </xdr:nvSpPr>
      <xdr:spPr>
        <a:xfrm>
          <a:off x="13583920" y="37522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22</xdr:row>
      <xdr:rowOff>65405</xdr:rowOff>
    </xdr:from>
    <xdr:ext cx="762000" cy="261620"/>
    <xdr:sp macro="" textlink="">
      <xdr:nvSpPr>
        <xdr:cNvPr id="471" name="テキスト ボックス 470"/>
        <xdr:cNvSpPr txBox="1"/>
      </xdr:nvSpPr>
      <xdr:spPr>
        <a:xfrm>
          <a:off x="13249910" y="3837305"/>
          <a:ext cx="762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86002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354800" y="190500"/>
          <a:ext cx="39814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380200" y="215900"/>
          <a:ext cx="39370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405600" y="241300"/>
          <a:ext cx="387731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525240" y="190500"/>
          <a:ext cx="269367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550640" y="215900"/>
          <a:ext cx="264922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576040" y="241300"/>
          <a:ext cx="259207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3426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9620" y="1524000"/>
          <a:ext cx="977646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99160" y="1555750"/>
          <a:ext cx="14147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50440" y="1555750"/>
          <a:ext cx="12852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99180" y="1555750"/>
          <a:ext cx="15443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143500" y="1549400"/>
          <a:ext cx="20574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200900" y="1549400"/>
          <a:ext cx="12852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552180" y="1549400"/>
          <a:ext cx="6426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143500" y="2413000"/>
          <a:ext cx="20574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264400" y="2413000"/>
          <a:ext cx="347472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698480" y="1524000"/>
          <a:ext cx="14554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963910" y="1587500"/>
          <a:ext cx="1285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963910" y="1854200"/>
          <a:ext cx="1285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963910" y="2184400"/>
          <a:ext cx="12852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802620" y="1676400"/>
          <a:ext cx="1739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837545" y="16256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837545" y="18923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88199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802620" y="2159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88199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802620" y="2540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2540" cy="255270"/>
    <xdr:sp macro="" textlink="">
      <xdr:nvSpPr>
        <xdr:cNvPr id="30" name="テキスト ボックス 29"/>
        <xdr:cNvSpPr txBox="1"/>
      </xdr:nvSpPr>
      <xdr:spPr>
        <a:xfrm>
          <a:off x="70612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660" cy="255270"/>
    <xdr:sp macro="" textlink="">
      <xdr:nvSpPr>
        <xdr:cNvPr id="31" name="テキスト ボックス 30"/>
        <xdr:cNvSpPr txBox="1"/>
      </xdr:nvSpPr>
      <xdr:spPr>
        <a:xfrm>
          <a:off x="70612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695" cy="259080"/>
    <xdr:sp macro="" textlink="">
      <xdr:nvSpPr>
        <xdr:cNvPr id="32" name="テキスト ボックス 31"/>
        <xdr:cNvSpPr txBox="1"/>
      </xdr:nvSpPr>
      <xdr:spPr>
        <a:xfrm>
          <a:off x="70612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975" cy="259080"/>
    <xdr:sp macro="" textlink="">
      <xdr:nvSpPr>
        <xdr:cNvPr id="33" name="テキスト ボックス 32"/>
        <xdr:cNvSpPr txBox="1"/>
      </xdr:nvSpPr>
      <xdr:spPr>
        <a:xfrm>
          <a:off x="70612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9620" y="4699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46354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46354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17550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175500" y="4953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80872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80872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9620" y="5270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86120" y="5270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849620" y="5270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9026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人事院勧告に伴う期末勤勉手当支給月数の</a:t>
          </a:r>
          <a:r>
            <a:rPr kumimoji="1" lang="ja-JP" altLang="en-US" sz="1300">
              <a:solidFill>
                <a:schemeClr val="dk1"/>
              </a:solidFill>
              <a:effectLst/>
              <a:latin typeface="ＭＳ Ｐゴシック"/>
              <a:ea typeface="ＭＳ Ｐゴシック"/>
              <a:cs typeface="+mn-cs"/>
            </a:rPr>
            <a:t>改定</a:t>
          </a:r>
          <a:r>
            <a:rPr kumimoji="1" lang="ja-JP" altLang="ja-JP" sz="1300">
              <a:solidFill>
                <a:schemeClr val="dk1"/>
              </a:solidFill>
              <a:effectLst/>
              <a:latin typeface="ＭＳ Ｐゴシック"/>
              <a:ea typeface="ＭＳ Ｐゴシック"/>
              <a:cs typeface="+mn-cs"/>
            </a:rPr>
            <a:t>により期末勤勉手当が増加したことから、年度比で0.3ポイント増加したが、引き続き類似団体平均を下回っている。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今後も行財政改革の取組により業務改善や適正な定員管理を図り、人件費の削減を図る。</a:t>
          </a:r>
        </a:p>
      </xdr:txBody>
    </xdr:sp>
    <xdr:clientData/>
  </xdr:twoCellAnchor>
  <xdr:oneCellAnchor>
    <xdr:from xmlns:xdr="http://schemas.openxmlformats.org/drawingml/2006/spreadsheetDrawing">
      <xdr:col>3</xdr:col>
      <xdr:colOff>123825</xdr:colOff>
      <xdr:row>29</xdr:row>
      <xdr:rowOff>107950</xdr:rowOff>
    </xdr:from>
    <xdr:ext cx="294640" cy="225425"/>
    <xdr:sp macro="" textlink="">
      <xdr:nvSpPr>
        <xdr:cNvPr id="45" name="テキスト ボックス 44"/>
        <xdr:cNvSpPr txBox="1"/>
      </xdr:nvSpPr>
      <xdr:spPr>
        <a:xfrm>
          <a:off x="73152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9620" y="755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825" cy="255270"/>
    <xdr:sp macro="" textlink="">
      <xdr:nvSpPr>
        <xdr:cNvPr id="47" name="テキスト ボックス 46"/>
        <xdr:cNvSpPr txBox="1"/>
      </xdr:nvSpPr>
      <xdr:spPr>
        <a:xfrm>
          <a:off x="256540" y="7414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9620" y="7099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4825" cy="255270"/>
    <xdr:sp macro="" textlink="">
      <xdr:nvSpPr>
        <xdr:cNvPr id="49" name="テキスト ボックス 48"/>
        <xdr:cNvSpPr txBox="1"/>
      </xdr:nvSpPr>
      <xdr:spPr>
        <a:xfrm>
          <a:off x="256540" y="69570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9620" y="6642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4825" cy="255270"/>
    <xdr:sp macro="" textlink="">
      <xdr:nvSpPr>
        <xdr:cNvPr id="51" name="テキスト ボックス 50"/>
        <xdr:cNvSpPr txBox="1"/>
      </xdr:nvSpPr>
      <xdr:spPr>
        <a:xfrm>
          <a:off x="256540" y="64998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9620" y="6184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4825" cy="255270"/>
    <xdr:sp macro="" textlink="">
      <xdr:nvSpPr>
        <xdr:cNvPr id="53" name="テキスト ボックス 52"/>
        <xdr:cNvSpPr txBox="1"/>
      </xdr:nvSpPr>
      <xdr:spPr>
        <a:xfrm>
          <a:off x="256540" y="60426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9620" y="5727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4825" cy="255270"/>
    <xdr:sp macro="" textlink="">
      <xdr:nvSpPr>
        <xdr:cNvPr id="55" name="テキスト ボックス 54"/>
        <xdr:cNvSpPr txBox="1"/>
      </xdr:nvSpPr>
      <xdr:spPr>
        <a:xfrm>
          <a:off x="256540" y="55854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9620" y="527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825" cy="255270"/>
    <xdr:sp macro="" textlink="">
      <xdr:nvSpPr>
        <xdr:cNvPr id="57" name="テキスト ボックス 56"/>
        <xdr:cNvSpPr txBox="1"/>
      </xdr:nvSpPr>
      <xdr:spPr>
        <a:xfrm>
          <a:off x="256540" y="5128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9620" y="5270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111125</xdr:rowOff>
    </xdr:to>
    <xdr:cxnSp macro="">
      <xdr:nvCxnSpPr>
        <xdr:cNvPr id="59" name="直線コネクタ 58"/>
        <xdr:cNvCxnSpPr/>
      </xdr:nvCxnSpPr>
      <xdr:spPr>
        <a:xfrm flipV="1">
          <a:off x="488696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83185</xdr:rowOff>
    </xdr:from>
    <xdr:ext cx="761365" cy="259080"/>
    <xdr:sp macro="" textlink="">
      <xdr:nvSpPr>
        <xdr:cNvPr id="60" name="人件費最小値テキスト"/>
        <xdr:cNvSpPr txBox="1"/>
      </xdr:nvSpPr>
      <xdr:spPr>
        <a:xfrm>
          <a:off x="4975860" y="71126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111125</xdr:rowOff>
    </xdr:from>
    <xdr:to xmlns:xdr="http://schemas.openxmlformats.org/drawingml/2006/spreadsheetDrawing">
      <xdr:col>24</xdr:col>
      <xdr:colOff>114300</xdr:colOff>
      <xdr:row>41</xdr:row>
      <xdr:rowOff>111125</xdr:rowOff>
    </xdr:to>
    <xdr:cxnSp macro="">
      <xdr:nvCxnSpPr>
        <xdr:cNvPr id="61" name="直線コネクタ 60"/>
        <xdr:cNvCxnSpPr/>
      </xdr:nvCxnSpPr>
      <xdr:spPr>
        <a:xfrm>
          <a:off x="4795520" y="714057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1365" cy="259080"/>
    <xdr:sp macro="" textlink="">
      <xdr:nvSpPr>
        <xdr:cNvPr id="62" name="人件費最大値テキスト"/>
        <xdr:cNvSpPr txBox="1"/>
      </xdr:nvSpPr>
      <xdr:spPr>
        <a:xfrm>
          <a:off x="4975860" y="5731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795520" y="598805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168275</xdr:rowOff>
    </xdr:from>
    <xdr:to xmlns:xdr="http://schemas.openxmlformats.org/drawingml/2006/spreadsheetDrawing">
      <xdr:col>24</xdr:col>
      <xdr:colOff>25400</xdr:colOff>
      <xdr:row>37</xdr:row>
      <xdr:rowOff>10160</xdr:rowOff>
    </xdr:to>
    <xdr:cxnSp macro="">
      <xdr:nvCxnSpPr>
        <xdr:cNvPr id="64" name="直線コネクタ 63"/>
        <xdr:cNvCxnSpPr/>
      </xdr:nvCxnSpPr>
      <xdr:spPr>
        <a:xfrm>
          <a:off x="4036060" y="6340475"/>
          <a:ext cx="8509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45720</xdr:rowOff>
    </xdr:from>
    <xdr:ext cx="761365" cy="259080"/>
    <xdr:sp macro="" textlink="">
      <xdr:nvSpPr>
        <xdr:cNvPr id="65" name="人件費平均値テキスト"/>
        <xdr:cNvSpPr txBox="1"/>
      </xdr:nvSpPr>
      <xdr:spPr>
        <a:xfrm>
          <a:off x="4975860" y="63893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73660</xdr:rowOff>
    </xdr:from>
    <xdr:to xmlns:xdr="http://schemas.openxmlformats.org/drawingml/2006/spreadsheetDrawing">
      <xdr:col>24</xdr:col>
      <xdr:colOff>76200</xdr:colOff>
      <xdr:row>38</xdr:row>
      <xdr:rowOff>3810</xdr:rowOff>
    </xdr:to>
    <xdr:sp macro="" textlink="">
      <xdr:nvSpPr>
        <xdr:cNvPr id="66" name="フローチャート: 判断 65"/>
        <xdr:cNvSpPr/>
      </xdr:nvSpPr>
      <xdr:spPr>
        <a:xfrm>
          <a:off x="4833620" y="641731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168275</xdr:rowOff>
    </xdr:from>
    <xdr:to xmlns:xdr="http://schemas.openxmlformats.org/drawingml/2006/spreadsheetDrawing">
      <xdr:col>19</xdr:col>
      <xdr:colOff>187325</xdr:colOff>
      <xdr:row>37</xdr:row>
      <xdr:rowOff>10160</xdr:rowOff>
    </xdr:to>
    <xdr:cxnSp macro="">
      <xdr:nvCxnSpPr>
        <xdr:cNvPr id="67" name="直線コネクタ 66"/>
        <xdr:cNvCxnSpPr/>
      </xdr:nvCxnSpPr>
      <xdr:spPr>
        <a:xfrm flipV="1">
          <a:off x="3136900" y="6340475"/>
          <a:ext cx="8991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27940</xdr:rowOff>
    </xdr:from>
    <xdr:to xmlns:xdr="http://schemas.openxmlformats.org/drawingml/2006/spreadsheetDrawing">
      <xdr:col>20</xdr:col>
      <xdr:colOff>38100</xdr:colOff>
      <xdr:row>37</xdr:row>
      <xdr:rowOff>129540</xdr:rowOff>
    </xdr:to>
    <xdr:sp macro="" textlink="">
      <xdr:nvSpPr>
        <xdr:cNvPr id="68" name="フローチャート: 判断 67"/>
        <xdr:cNvSpPr/>
      </xdr:nvSpPr>
      <xdr:spPr>
        <a:xfrm>
          <a:off x="3985260" y="63715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114300</xdr:rowOff>
    </xdr:from>
    <xdr:ext cx="732790" cy="259080"/>
    <xdr:sp macro="" textlink="">
      <xdr:nvSpPr>
        <xdr:cNvPr id="69" name="テキスト ボックス 68"/>
        <xdr:cNvSpPr txBox="1"/>
      </xdr:nvSpPr>
      <xdr:spPr>
        <a:xfrm>
          <a:off x="3652520" y="645795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109220</xdr:rowOff>
    </xdr:from>
    <xdr:to xmlns:xdr="http://schemas.openxmlformats.org/drawingml/2006/spreadsheetDrawing">
      <xdr:col>15</xdr:col>
      <xdr:colOff>98425</xdr:colOff>
      <xdr:row>37</xdr:row>
      <xdr:rowOff>10160</xdr:rowOff>
    </xdr:to>
    <xdr:cxnSp macro="">
      <xdr:nvCxnSpPr>
        <xdr:cNvPr id="70" name="直線コネクタ 69"/>
        <xdr:cNvCxnSpPr/>
      </xdr:nvCxnSpPr>
      <xdr:spPr>
        <a:xfrm>
          <a:off x="2237740" y="6281420"/>
          <a:ext cx="89916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19050</xdr:rowOff>
    </xdr:from>
    <xdr:to xmlns:xdr="http://schemas.openxmlformats.org/drawingml/2006/spreadsheetDrawing">
      <xdr:col>15</xdr:col>
      <xdr:colOff>149225</xdr:colOff>
      <xdr:row>37</xdr:row>
      <xdr:rowOff>120650</xdr:rowOff>
    </xdr:to>
    <xdr:sp macro="" textlink="">
      <xdr:nvSpPr>
        <xdr:cNvPr id="71" name="フローチャート: 判断 70"/>
        <xdr:cNvSpPr/>
      </xdr:nvSpPr>
      <xdr:spPr>
        <a:xfrm>
          <a:off x="30861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105410</xdr:rowOff>
    </xdr:from>
    <xdr:ext cx="761365" cy="259080"/>
    <xdr:sp macro="" textlink="">
      <xdr:nvSpPr>
        <xdr:cNvPr id="72" name="テキスト ボックス 71"/>
        <xdr:cNvSpPr txBox="1"/>
      </xdr:nvSpPr>
      <xdr:spPr>
        <a:xfrm>
          <a:off x="2750820" y="6449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109220</xdr:rowOff>
    </xdr:from>
    <xdr:to xmlns:xdr="http://schemas.openxmlformats.org/drawingml/2006/spreadsheetDrawing">
      <xdr:col>11</xdr:col>
      <xdr:colOff>9525</xdr:colOff>
      <xdr:row>37</xdr:row>
      <xdr:rowOff>19685</xdr:rowOff>
    </xdr:to>
    <xdr:cxnSp macro="">
      <xdr:nvCxnSpPr>
        <xdr:cNvPr id="73" name="直線コネクタ 72"/>
        <xdr:cNvCxnSpPr/>
      </xdr:nvCxnSpPr>
      <xdr:spPr>
        <a:xfrm flipV="1">
          <a:off x="1336040" y="6281420"/>
          <a:ext cx="9017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84400" y="633539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78105</xdr:rowOff>
    </xdr:from>
    <xdr:ext cx="758190" cy="255270"/>
    <xdr:sp macro="" textlink="">
      <xdr:nvSpPr>
        <xdr:cNvPr id="75" name="テキスト ボックス 74"/>
        <xdr:cNvSpPr txBox="1"/>
      </xdr:nvSpPr>
      <xdr:spPr>
        <a:xfrm>
          <a:off x="1851660" y="64217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macro="" textlink="">
      <xdr:nvSpPr>
        <xdr:cNvPr id="76" name="フローチャート: 判断 75"/>
        <xdr:cNvSpPr/>
      </xdr:nvSpPr>
      <xdr:spPr>
        <a:xfrm>
          <a:off x="128524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137160</xdr:rowOff>
    </xdr:from>
    <xdr:ext cx="758825" cy="259080"/>
    <xdr:sp macro="" textlink="">
      <xdr:nvSpPr>
        <xdr:cNvPr id="77" name="テキスト ボックス 76"/>
        <xdr:cNvSpPr txBox="1"/>
      </xdr:nvSpPr>
      <xdr:spPr>
        <a:xfrm>
          <a:off x="949960" y="64808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1365" cy="259080"/>
    <xdr:sp macro="" textlink="">
      <xdr:nvSpPr>
        <xdr:cNvPr id="78" name="テキスト ボックス 77"/>
        <xdr:cNvSpPr txBox="1"/>
      </xdr:nvSpPr>
      <xdr:spPr>
        <a:xfrm>
          <a:off x="46685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8176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825" cy="259080"/>
    <xdr:sp macro="" textlink="">
      <xdr:nvSpPr>
        <xdr:cNvPr id="80" name="テキスト ボックス 79"/>
        <xdr:cNvSpPr txBox="1"/>
      </xdr:nvSpPr>
      <xdr:spPr>
        <a:xfrm>
          <a:off x="291846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1365" cy="259080"/>
    <xdr:sp macro="" textlink="">
      <xdr:nvSpPr>
        <xdr:cNvPr id="81" name="テキスト ボックス 80"/>
        <xdr:cNvSpPr txBox="1"/>
      </xdr:nvSpPr>
      <xdr:spPr>
        <a:xfrm>
          <a:off x="20167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1365" cy="259080"/>
    <xdr:sp macro="" textlink="">
      <xdr:nvSpPr>
        <xdr:cNvPr id="82" name="テキスト ボックス 81"/>
        <xdr:cNvSpPr txBox="1"/>
      </xdr:nvSpPr>
      <xdr:spPr>
        <a:xfrm>
          <a:off x="11176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130810</xdr:rowOff>
    </xdr:from>
    <xdr:to xmlns:xdr="http://schemas.openxmlformats.org/drawingml/2006/spreadsheetDrawing">
      <xdr:col>24</xdr:col>
      <xdr:colOff>76200</xdr:colOff>
      <xdr:row>37</xdr:row>
      <xdr:rowOff>60960</xdr:rowOff>
    </xdr:to>
    <xdr:sp macro="" textlink="">
      <xdr:nvSpPr>
        <xdr:cNvPr id="83" name="楕円 82"/>
        <xdr:cNvSpPr/>
      </xdr:nvSpPr>
      <xdr:spPr>
        <a:xfrm>
          <a:off x="4833620" y="630301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147320</xdr:rowOff>
    </xdr:from>
    <xdr:ext cx="761365" cy="259080"/>
    <xdr:sp macro="" textlink="">
      <xdr:nvSpPr>
        <xdr:cNvPr id="84" name="人件費該当値テキスト"/>
        <xdr:cNvSpPr txBox="1"/>
      </xdr:nvSpPr>
      <xdr:spPr>
        <a:xfrm>
          <a:off x="4975860" y="61480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117475</xdr:rowOff>
    </xdr:from>
    <xdr:to xmlns:xdr="http://schemas.openxmlformats.org/drawingml/2006/spreadsheetDrawing">
      <xdr:col>20</xdr:col>
      <xdr:colOff>38100</xdr:colOff>
      <xdr:row>37</xdr:row>
      <xdr:rowOff>47625</xdr:rowOff>
    </xdr:to>
    <xdr:sp macro="" textlink="">
      <xdr:nvSpPr>
        <xdr:cNvPr id="85" name="楕円 84"/>
        <xdr:cNvSpPr/>
      </xdr:nvSpPr>
      <xdr:spPr>
        <a:xfrm>
          <a:off x="3985260" y="628967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57785</xdr:rowOff>
    </xdr:from>
    <xdr:ext cx="732790" cy="259080"/>
    <xdr:sp macro="" textlink="">
      <xdr:nvSpPr>
        <xdr:cNvPr id="86" name="テキスト ボックス 85"/>
        <xdr:cNvSpPr txBox="1"/>
      </xdr:nvSpPr>
      <xdr:spPr>
        <a:xfrm>
          <a:off x="3652520" y="605853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130810</xdr:rowOff>
    </xdr:from>
    <xdr:to xmlns:xdr="http://schemas.openxmlformats.org/drawingml/2006/spreadsheetDrawing">
      <xdr:col>15</xdr:col>
      <xdr:colOff>149225</xdr:colOff>
      <xdr:row>37</xdr:row>
      <xdr:rowOff>60960</xdr:rowOff>
    </xdr:to>
    <xdr:sp macro="" textlink="">
      <xdr:nvSpPr>
        <xdr:cNvPr id="87" name="楕円 86"/>
        <xdr:cNvSpPr/>
      </xdr:nvSpPr>
      <xdr:spPr>
        <a:xfrm>
          <a:off x="30861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71120</xdr:rowOff>
    </xdr:from>
    <xdr:ext cx="761365" cy="259080"/>
    <xdr:sp macro="" textlink="">
      <xdr:nvSpPr>
        <xdr:cNvPr id="88" name="テキスト ボックス 87"/>
        <xdr:cNvSpPr txBox="1"/>
      </xdr:nvSpPr>
      <xdr:spPr>
        <a:xfrm>
          <a:off x="2750820" y="6071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57785</xdr:rowOff>
    </xdr:from>
    <xdr:to xmlns:xdr="http://schemas.openxmlformats.org/drawingml/2006/spreadsheetDrawing">
      <xdr:col>11</xdr:col>
      <xdr:colOff>60325</xdr:colOff>
      <xdr:row>36</xdr:row>
      <xdr:rowOff>159385</xdr:rowOff>
    </xdr:to>
    <xdr:sp macro="" textlink="">
      <xdr:nvSpPr>
        <xdr:cNvPr id="89" name="楕円 88"/>
        <xdr:cNvSpPr/>
      </xdr:nvSpPr>
      <xdr:spPr>
        <a:xfrm>
          <a:off x="2184400" y="622998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169545</xdr:rowOff>
    </xdr:from>
    <xdr:ext cx="758190" cy="255270"/>
    <xdr:sp macro="" textlink="">
      <xdr:nvSpPr>
        <xdr:cNvPr id="90" name="テキスト ボックス 89"/>
        <xdr:cNvSpPr txBox="1"/>
      </xdr:nvSpPr>
      <xdr:spPr>
        <a:xfrm>
          <a:off x="1851660" y="599884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140335</xdr:rowOff>
    </xdr:from>
    <xdr:to xmlns:xdr="http://schemas.openxmlformats.org/drawingml/2006/spreadsheetDrawing">
      <xdr:col>6</xdr:col>
      <xdr:colOff>171450</xdr:colOff>
      <xdr:row>37</xdr:row>
      <xdr:rowOff>70485</xdr:rowOff>
    </xdr:to>
    <xdr:sp macro="" textlink="">
      <xdr:nvSpPr>
        <xdr:cNvPr id="91" name="楕円 90"/>
        <xdr:cNvSpPr/>
      </xdr:nvSpPr>
      <xdr:spPr>
        <a:xfrm>
          <a:off x="128524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80645</xdr:rowOff>
    </xdr:from>
    <xdr:ext cx="758825" cy="259080"/>
    <xdr:sp macro="" textlink="">
      <xdr:nvSpPr>
        <xdr:cNvPr id="92" name="テキスト ボックス 91"/>
        <xdr:cNvSpPr txBox="1"/>
      </xdr:nvSpPr>
      <xdr:spPr>
        <a:xfrm>
          <a:off x="949960" y="60813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603480" y="1270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297400" y="1333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297400" y="1524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9006820" y="1333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9006820" y="1524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640040" y="1333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640040" y="1524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603480" y="1841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617440" y="1841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683480" y="1841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721580" y="2159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0.2</a:t>
          </a:r>
          <a:r>
            <a:rPr kumimoji="1" lang="ja-JP" altLang="en-US" sz="1300">
              <a:latin typeface="ＭＳ Ｐゴシック"/>
              <a:ea typeface="ＭＳ Ｐゴシック"/>
            </a:rPr>
            <a:t>ポイント増加し、引き続き類似団体より高い水準にある。その主な要因としては、保有する公共施設数が多く、老朽化によりその維持管理に多額の費用を要しているためである。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今後も公共施設の集約化・複合化や長寿命化に取り組み、維持管理コストの抑制を図るとともに、指定管理者制度の運用や事務事業の民間委託により、物件費全般の低減に努める。</a:t>
          </a:r>
        </a:p>
      </xdr:txBody>
    </xdr:sp>
    <xdr:clientData/>
  </xdr:twoCellAnchor>
  <xdr:oneCellAnchor>
    <xdr:from xmlns:xdr="http://schemas.openxmlformats.org/drawingml/2006/spreadsheetDrawing">
      <xdr:col>62</xdr:col>
      <xdr:colOff>6350</xdr:colOff>
      <xdr:row>9</xdr:row>
      <xdr:rowOff>107950</xdr:rowOff>
    </xdr:from>
    <xdr:ext cx="294640" cy="225425"/>
    <xdr:sp macro="" textlink="">
      <xdr:nvSpPr>
        <xdr:cNvPr id="104" name="テキスト ボックス 103"/>
        <xdr:cNvSpPr txBox="1"/>
      </xdr:nvSpPr>
      <xdr:spPr>
        <a:xfrm>
          <a:off x="1256538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603480" y="4127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190" cy="255270"/>
    <xdr:sp macro="" textlink="">
      <xdr:nvSpPr>
        <xdr:cNvPr id="106" name="テキスト ボックス 105"/>
        <xdr:cNvSpPr txBox="1"/>
      </xdr:nvSpPr>
      <xdr:spPr>
        <a:xfrm>
          <a:off x="1208786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603480" y="374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4190" cy="259080"/>
    <xdr:sp macro="" textlink="">
      <xdr:nvSpPr>
        <xdr:cNvPr id="108" name="テキスト ボックス 107"/>
        <xdr:cNvSpPr txBox="1"/>
      </xdr:nvSpPr>
      <xdr:spPr>
        <a:xfrm>
          <a:off x="1208786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603480" y="336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4190" cy="259080"/>
    <xdr:sp macro="" textlink="">
      <xdr:nvSpPr>
        <xdr:cNvPr id="110" name="テキスト ボックス 109"/>
        <xdr:cNvSpPr txBox="1"/>
      </xdr:nvSpPr>
      <xdr:spPr>
        <a:xfrm>
          <a:off x="1208786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603480" y="298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4190" cy="255270"/>
    <xdr:sp macro="" textlink="">
      <xdr:nvSpPr>
        <xdr:cNvPr id="112" name="テキスト ボックス 111"/>
        <xdr:cNvSpPr txBox="1"/>
      </xdr:nvSpPr>
      <xdr:spPr>
        <a:xfrm>
          <a:off x="1208786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603480" y="2603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4190" cy="259080"/>
    <xdr:sp macro="" textlink="">
      <xdr:nvSpPr>
        <xdr:cNvPr id="114" name="テキスト ボックス 113"/>
        <xdr:cNvSpPr txBox="1"/>
      </xdr:nvSpPr>
      <xdr:spPr>
        <a:xfrm>
          <a:off x="1208786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603480" y="2222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4190" cy="259080"/>
    <xdr:sp macro="" textlink="">
      <xdr:nvSpPr>
        <xdr:cNvPr id="116" name="テキスト ボックス 115"/>
        <xdr:cNvSpPr txBox="1"/>
      </xdr:nvSpPr>
      <xdr:spPr>
        <a:xfrm>
          <a:off x="1208786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603480" y="1841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190" cy="255270"/>
    <xdr:sp macro="" textlink="">
      <xdr:nvSpPr>
        <xdr:cNvPr id="118" name="テキスト ボックス 117"/>
        <xdr:cNvSpPr txBox="1"/>
      </xdr:nvSpPr>
      <xdr:spPr>
        <a:xfrm>
          <a:off x="1208786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603480" y="1841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161290</xdr:rowOff>
    </xdr:from>
    <xdr:to xmlns:xdr="http://schemas.openxmlformats.org/drawingml/2006/spreadsheetDrawing">
      <xdr:col>82</xdr:col>
      <xdr:colOff>107950</xdr:colOff>
      <xdr:row>20</xdr:row>
      <xdr:rowOff>157480</xdr:rowOff>
    </xdr:to>
    <xdr:cxnSp macro="">
      <xdr:nvCxnSpPr>
        <xdr:cNvPr id="120" name="直線コネクタ 119"/>
        <xdr:cNvCxnSpPr/>
      </xdr:nvCxnSpPr>
      <xdr:spPr>
        <a:xfrm flipV="1">
          <a:off x="1671828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129540</xdr:rowOff>
    </xdr:from>
    <xdr:ext cx="761365" cy="259080"/>
    <xdr:sp macro="" textlink="">
      <xdr:nvSpPr>
        <xdr:cNvPr id="121" name="物件費最小値テキスト"/>
        <xdr:cNvSpPr txBox="1"/>
      </xdr:nvSpPr>
      <xdr:spPr>
        <a:xfrm>
          <a:off x="16807180" y="3558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157480</xdr:rowOff>
    </xdr:from>
    <xdr:to xmlns:xdr="http://schemas.openxmlformats.org/drawingml/2006/spreadsheetDrawing">
      <xdr:col>82</xdr:col>
      <xdr:colOff>196850</xdr:colOff>
      <xdr:row>20</xdr:row>
      <xdr:rowOff>157480</xdr:rowOff>
    </xdr:to>
    <xdr:cxnSp macro="">
      <xdr:nvCxnSpPr>
        <xdr:cNvPr id="122" name="直線コネクタ 121"/>
        <xdr:cNvCxnSpPr/>
      </xdr:nvCxnSpPr>
      <xdr:spPr>
        <a:xfrm>
          <a:off x="16629380" y="3586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76200</xdr:rowOff>
    </xdr:from>
    <xdr:ext cx="761365" cy="255270"/>
    <xdr:sp macro="" textlink="">
      <xdr:nvSpPr>
        <xdr:cNvPr id="123" name="物件費最大値テキスト"/>
        <xdr:cNvSpPr txBox="1"/>
      </xdr:nvSpPr>
      <xdr:spPr>
        <a:xfrm>
          <a:off x="16807180" y="21336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161290</xdr:rowOff>
    </xdr:from>
    <xdr:to xmlns:xdr="http://schemas.openxmlformats.org/drawingml/2006/spreadsheetDrawing">
      <xdr:col>82</xdr:col>
      <xdr:colOff>196850</xdr:colOff>
      <xdr:row>13</xdr:row>
      <xdr:rowOff>161290</xdr:rowOff>
    </xdr:to>
    <xdr:cxnSp macro="">
      <xdr:nvCxnSpPr>
        <xdr:cNvPr id="124" name="直線コネクタ 123"/>
        <xdr:cNvCxnSpPr/>
      </xdr:nvCxnSpPr>
      <xdr:spPr>
        <a:xfrm>
          <a:off x="16629380" y="239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39370</xdr:rowOff>
    </xdr:from>
    <xdr:to xmlns:xdr="http://schemas.openxmlformats.org/drawingml/2006/spreadsheetDrawing">
      <xdr:col>82</xdr:col>
      <xdr:colOff>107950</xdr:colOff>
      <xdr:row>17</xdr:row>
      <xdr:rowOff>54610</xdr:rowOff>
    </xdr:to>
    <xdr:cxnSp macro="">
      <xdr:nvCxnSpPr>
        <xdr:cNvPr id="125" name="直線コネクタ 124"/>
        <xdr:cNvCxnSpPr/>
      </xdr:nvCxnSpPr>
      <xdr:spPr>
        <a:xfrm>
          <a:off x="15869920" y="2954020"/>
          <a:ext cx="8483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130810</xdr:rowOff>
    </xdr:from>
    <xdr:ext cx="761365" cy="259080"/>
    <xdr:sp macro="" textlink="">
      <xdr:nvSpPr>
        <xdr:cNvPr id="126" name="物件費平均値テキスト"/>
        <xdr:cNvSpPr txBox="1"/>
      </xdr:nvSpPr>
      <xdr:spPr>
        <a:xfrm>
          <a:off x="16807180" y="27025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27" name="フローチャート: 判断 126"/>
        <xdr:cNvSpPr/>
      </xdr:nvSpPr>
      <xdr:spPr>
        <a:xfrm>
          <a:off x="1666748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16510</xdr:rowOff>
    </xdr:from>
    <xdr:to xmlns:xdr="http://schemas.openxmlformats.org/drawingml/2006/spreadsheetDrawing">
      <xdr:col>78</xdr:col>
      <xdr:colOff>69850</xdr:colOff>
      <xdr:row>17</xdr:row>
      <xdr:rowOff>39370</xdr:rowOff>
    </xdr:to>
    <xdr:cxnSp macro="">
      <xdr:nvCxnSpPr>
        <xdr:cNvPr id="128" name="直線コネクタ 127"/>
        <xdr:cNvCxnSpPr/>
      </xdr:nvCxnSpPr>
      <xdr:spPr>
        <a:xfrm>
          <a:off x="14968220" y="2931160"/>
          <a:ext cx="9017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83820</xdr:rowOff>
    </xdr:from>
    <xdr:to xmlns:xdr="http://schemas.openxmlformats.org/drawingml/2006/spreadsheetDrawing">
      <xdr:col>78</xdr:col>
      <xdr:colOff>120650</xdr:colOff>
      <xdr:row>17</xdr:row>
      <xdr:rowOff>13970</xdr:rowOff>
    </xdr:to>
    <xdr:sp macro="" textlink="">
      <xdr:nvSpPr>
        <xdr:cNvPr id="129" name="フローチャート: 判断 128"/>
        <xdr:cNvSpPr/>
      </xdr:nvSpPr>
      <xdr:spPr>
        <a:xfrm>
          <a:off x="1581912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24130</xdr:rowOff>
    </xdr:from>
    <xdr:ext cx="736600" cy="259080"/>
    <xdr:sp macro="" textlink="">
      <xdr:nvSpPr>
        <xdr:cNvPr id="130" name="テキスト ボックス 129"/>
        <xdr:cNvSpPr txBox="1"/>
      </xdr:nvSpPr>
      <xdr:spPr>
        <a:xfrm>
          <a:off x="15483840" y="2595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111760</xdr:rowOff>
    </xdr:from>
    <xdr:to xmlns:xdr="http://schemas.openxmlformats.org/drawingml/2006/spreadsheetDrawing">
      <xdr:col>73</xdr:col>
      <xdr:colOff>180975</xdr:colOff>
      <xdr:row>17</xdr:row>
      <xdr:rowOff>16510</xdr:rowOff>
    </xdr:to>
    <xdr:cxnSp macro="">
      <xdr:nvCxnSpPr>
        <xdr:cNvPr id="131" name="直線コネクタ 130"/>
        <xdr:cNvCxnSpPr/>
      </xdr:nvCxnSpPr>
      <xdr:spPr>
        <a:xfrm>
          <a:off x="14069060" y="2854960"/>
          <a:ext cx="89916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macro="" textlink="">
      <xdr:nvSpPr>
        <xdr:cNvPr id="132" name="フローチャート: 判断 131"/>
        <xdr:cNvSpPr/>
      </xdr:nvSpPr>
      <xdr:spPr>
        <a:xfrm>
          <a:off x="14917420" y="28041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1270</xdr:rowOff>
    </xdr:from>
    <xdr:ext cx="762000" cy="259080"/>
    <xdr:sp macro="" textlink="">
      <xdr:nvSpPr>
        <xdr:cNvPr id="133" name="テキスト ボックス 132"/>
        <xdr:cNvSpPr txBox="1"/>
      </xdr:nvSpPr>
      <xdr:spPr>
        <a:xfrm>
          <a:off x="1458468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111760</xdr:rowOff>
    </xdr:from>
    <xdr:to xmlns:xdr="http://schemas.openxmlformats.org/drawingml/2006/spreadsheetDrawing">
      <xdr:col>69</xdr:col>
      <xdr:colOff>92075</xdr:colOff>
      <xdr:row>16</xdr:row>
      <xdr:rowOff>127000</xdr:rowOff>
    </xdr:to>
    <xdr:cxnSp macro="">
      <xdr:nvCxnSpPr>
        <xdr:cNvPr id="134" name="直線コネクタ 133"/>
        <xdr:cNvCxnSpPr/>
      </xdr:nvCxnSpPr>
      <xdr:spPr>
        <a:xfrm flipV="1">
          <a:off x="13169900" y="2854960"/>
          <a:ext cx="8991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148590</xdr:rowOff>
    </xdr:from>
    <xdr:to xmlns:xdr="http://schemas.openxmlformats.org/drawingml/2006/spreadsheetDrawing">
      <xdr:col>69</xdr:col>
      <xdr:colOff>142875</xdr:colOff>
      <xdr:row>16</xdr:row>
      <xdr:rowOff>78740</xdr:rowOff>
    </xdr:to>
    <xdr:sp macro="" textlink="">
      <xdr:nvSpPr>
        <xdr:cNvPr id="135" name="フローチャート: 判断 134"/>
        <xdr:cNvSpPr/>
      </xdr:nvSpPr>
      <xdr:spPr>
        <a:xfrm>
          <a:off x="1401826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88900</xdr:rowOff>
    </xdr:from>
    <xdr:ext cx="758190" cy="255270"/>
    <xdr:sp macro="" textlink="">
      <xdr:nvSpPr>
        <xdr:cNvPr id="136" name="テキスト ボックス 135"/>
        <xdr:cNvSpPr txBox="1"/>
      </xdr:nvSpPr>
      <xdr:spPr>
        <a:xfrm>
          <a:off x="13682980" y="24892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macro="" textlink="">
      <xdr:nvSpPr>
        <xdr:cNvPr id="137" name="フローチャート: 判断 136"/>
        <xdr:cNvSpPr/>
      </xdr:nvSpPr>
      <xdr:spPr>
        <a:xfrm>
          <a:off x="13116560" y="27660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134620</xdr:rowOff>
    </xdr:from>
    <xdr:ext cx="761365" cy="255270"/>
    <xdr:sp macro="" textlink="">
      <xdr:nvSpPr>
        <xdr:cNvPr id="138" name="テキスト ボックス 137"/>
        <xdr:cNvSpPr txBox="1"/>
      </xdr:nvSpPr>
      <xdr:spPr>
        <a:xfrm>
          <a:off x="12783820" y="25349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4998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825" cy="259080"/>
    <xdr:sp macro="" textlink="">
      <xdr:nvSpPr>
        <xdr:cNvPr id="140" name="テキスト ボックス 139"/>
        <xdr:cNvSpPr txBox="1"/>
      </xdr:nvSpPr>
      <xdr:spPr>
        <a:xfrm>
          <a:off x="1565148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825" cy="259080"/>
    <xdr:sp macro="" textlink="">
      <xdr:nvSpPr>
        <xdr:cNvPr id="141" name="テキスト ボックス 140"/>
        <xdr:cNvSpPr txBox="1"/>
      </xdr:nvSpPr>
      <xdr:spPr>
        <a:xfrm>
          <a:off x="1474978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8506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8190" cy="259080"/>
    <xdr:sp macro="" textlink="">
      <xdr:nvSpPr>
        <xdr:cNvPr id="143" name="テキスト ボックス 142"/>
        <xdr:cNvSpPr txBox="1"/>
      </xdr:nvSpPr>
      <xdr:spPr>
        <a:xfrm>
          <a:off x="1294892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3810</xdr:rowOff>
    </xdr:from>
    <xdr:to xmlns:xdr="http://schemas.openxmlformats.org/drawingml/2006/spreadsheetDrawing">
      <xdr:col>82</xdr:col>
      <xdr:colOff>158750</xdr:colOff>
      <xdr:row>17</xdr:row>
      <xdr:rowOff>105410</xdr:rowOff>
    </xdr:to>
    <xdr:sp macro="" textlink="">
      <xdr:nvSpPr>
        <xdr:cNvPr id="144" name="楕円 143"/>
        <xdr:cNvSpPr/>
      </xdr:nvSpPr>
      <xdr:spPr>
        <a:xfrm>
          <a:off x="1666748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147320</xdr:rowOff>
    </xdr:from>
    <xdr:ext cx="761365" cy="259080"/>
    <xdr:sp macro="" textlink="">
      <xdr:nvSpPr>
        <xdr:cNvPr id="145" name="物件費該当値テキスト"/>
        <xdr:cNvSpPr txBox="1"/>
      </xdr:nvSpPr>
      <xdr:spPr>
        <a:xfrm>
          <a:off x="16807180" y="28905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160020</xdr:rowOff>
    </xdr:from>
    <xdr:to xmlns:xdr="http://schemas.openxmlformats.org/drawingml/2006/spreadsheetDrawing">
      <xdr:col>78</xdr:col>
      <xdr:colOff>120650</xdr:colOff>
      <xdr:row>17</xdr:row>
      <xdr:rowOff>90170</xdr:rowOff>
    </xdr:to>
    <xdr:sp macro="" textlink="">
      <xdr:nvSpPr>
        <xdr:cNvPr id="146" name="楕円 145"/>
        <xdr:cNvSpPr/>
      </xdr:nvSpPr>
      <xdr:spPr>
        <a:xfrm>
          <a:off x="1581912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74930</xdr:rowOff>
    </xdr:from>
    <xdr:ext cx="736600" cy="255270"/>
    <xdr:sp macro="" textlink="">
      <xdr:nvSpPr>
        <xdr:cNvPr id="147" name="テキスト ボックス 146"/>
        <xdr:cNvSpPr txBox="1"/>
      </xdr:nvSpPr>
      <xdr:spPr>
        <a:xfrm>
          <a:off x="15483840" y="298958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137160</xdr:rowOff>
    </xdr:from>
    <xdr:to xmlns:xdr="http://schemas.openxmlformats.org/drawingml/2006/spreadsheetDrawing">
      <xdr:col>74</xdr:col>
      <xdr:colOff>31750</xdr:colOff>
      <xdr:row>17</xdr:row>
      <xdr:rowOff>67310</xdr:rowOff>
    </xdr:to>
    <xdr:sp macro="" textlink="">
      <xdr:nvSpPr>
        <xdr:cNvPr id="148" name="楕円 147"/>
        <xdr:cNvSpPr/>
      </xdr:nvSpPr>
      <xdr:spPr>
        <a:xfrm>
          <a:off x="14917420" y="288036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52070</xdr:rowOff>
    </xdr:from>
    <xdr:ext cx="762000" cy="255270"/>
    <xdr:sp macro="" textlink="">
      <xdr:nvSpPr>
        <xdr:cNvPr id="149" name="テキスト ボックス 148"/>
        <xdr:cNvSpPr txBox="1"/>
      </xdr:nvSpPr>
      <xdr:spPr>
        <a:xfrm>
          <a:off x="14584680" y="29667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60960</xdr:rowOff>
    </xdr:from>
    <xdr:to xmlns:xdr="http://schemas.openxmlformats.org/drawingml/2006/spreadsheetDrawing">
      <xdr:col>69</xdr:col>
      <xdr:colOff>142875</xdr:colOff>
      <xdr:row>16</xdr:row>
      <xdr:rowOff>162560</xdr:rowOff>
    </xdr:to>
    <xdr:sp macro="" textlink="">
      <xdr:nvSpPr>
        <xdr:cNvPr id="150" name="楕円 149"/>
        <xdr:cNvSpPr/>
      </xdr:nvSpPr>
      <xdr:spPr>
        <a:xfrm>
          <a:off x="1401826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147320</xdr:rowOff>
    </xdr:from>
    <xdr:ext cx="758190" cy="259080"/>
    <xdr:sp macro="" textlink="">
      <xdr:nvSpPr>
        <xdr:cNvPr id="151" name="テキスト ボックス 150"/>
        <xdr:cNvSpPr txBox="1"/>
      </xdr:nvSpPr>
      <xdr:spPr>
        <a:xfrm>
          <a:off x="13682980" y="28905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76200</xdr:rowOff>
    </xdr:from>
    <xdr:to xmlns:xdr="http://schemas.openxmlformats.org/drawingml/2006/spreadsheetDrawing">
      <xdr:col>65</xdr:col>
      <xdr:colOff>53975</xdr:colOff>
      <xdr:row>17</xdr:row>
      <xdr:rowOff>6350</xdr:rowOff>
    </xdr:to>
    <xdr:sp macro="" textlink="">
      <xdr:nvSpPr>
        <xdr:cNvPr id="152" name="楕円 151"/>
        <xdr:cNvSpPr/>
      </xdr:nvSpPr>
      <xdr:spPr>
        <a:xfrm>
          <a:off x="13116560" y="28194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162560</xdr:rowOff>
    </xdr:from>
    <xdr:ext cx="761365" cy="259080"/>
    <xdr:sp macro="" textlink="">
      <xdr:nvSpPr>
        <xdr:cNvPr id="153" name="テキスト ボックス 152"/>
        <xdr:cNvSpPr txBox="1"/>
      </xdr:nvSpPr>
      <xdr:spPr>
        <a:xfrm>
          <a:off x="12783820" y="2905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9620" y="8128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46354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46354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17550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175500" y="8382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80872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80872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9620" y="8699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86120" y="8699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849620" y="8699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90260" y="9017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0.1</a:t>
          </a:r>
          <a:r>
            <a:rPr kumimoji="1" lang="ja-JP" altLang="en-US" sz="1300">
              <a:latin typeface="ＭＳ Ｐゴシック"/>
              <a:ea typeface="ＭＳ Ｐゴシック"/>
            </a:rPr>
            <a:t>ポイント増加し、引き続き類似団体平均より高い水準にある。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扶助費については、人口構成の変化等を鑑みると、財政運営に与える影響が大きいものであることから、行政サービスの範囲や水準等について検証し、必要に応じて見直しを行うなど、引き続き健全な財政運営の確保に努める。</a:t>
          </a:r>
        </a:p>
      </xdr:txBody>
    </xdr:sp>
    <xdr:clientData/>
  </xdr:twoCellAnchor>
  <xdr:oneCellAnchor>
    <xdr:from xmlns:xdr="http://schemas.openxmlformats.org/drawingml/2006/spreadsheetDrawing">
      <xdr:col>3</xdr:col>
      <xdr:colOff>123825</xdr:colOff>
      <xdr:row>49</xdr:row>
      <xdr:rowOff>107950</xdr:rowOff>
    </xdr:from>
    <xdr:ext cx="294640" cy="225425"/>
    <xdr:sp macro="" textlink="">
      <xdr:nvSpPr>
        <xdr:cNvPr id="165" name="テキスト ボックス 164"/>
        <xdr:cNvSpPr txBox="1"/>
      </xdr:nvSpPr>
      <xdr:spPr>
        <a:xfrm>
          <a:off x="73152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962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825" cy="255270"/>
    <xdr:sp macro="" textlink="">
      <xdr:nvSpPr>
        <xdr:cNvPr id="167" name="テキスト ボックス 166"/>
        <xdr:cNvSpPr txBox="1"/>
      </xdr:nvSpPr>
      <xdr:spPr>
        <a:xfrm>
          <a:off x="256540" y="10843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9620" y="106591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4825" cy="259080"/>
    <xdr:sp macro="" textlink="">
      <xdr:nvSpPr>
        <xdr:cNvPr id="169" name="テキスト ボックス 168"/>
        <xdr:cNvSpPr txBox="1"/>
      </xdr:nvSpPr>
      <xdr:spPr>
        <a:xfrm>
          <a:off x="25654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9620" y="103320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4825" cy="255270"/>
    <xdr:sp macro="" textlink="">
      <xdr:nvSpPr>
        <xdr:cNvPr id="171" name="テキスト ボックス 170"/>
        <xdr:cNvSpPr txBox="1"/>
      </xdr:nvSpPr>
      <xdr:spPr>
        <a:xfrm>
          <a:off x="256540" y="1019048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9620" y="1000569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4825" cy="258445"/>
    <xdr:sp macro="" textlink="">
      <xdr:nvSpPr>
        <xdr:cNvPr id="173" name="テキスト ボックス 172"/>
        <xdr:cNvSpPr txBox="1"/>
      </xdr:nvSpPr>
      <xdr:spPr>
        <a:xfrm>
          <a:off x="25654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9620" y="96793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4825" cy="259080"/>
    <xdr:sp macro="" textlink="">
      <xdr:nvSpPr>
        <xdr:cNvPr id="175" name="テキスト ボックス 174"/>
        <xdr:cNvSpPr txBox="1"/>
      </xdr:nvSpPr>
      <xdr:spPr>
        <a:xfrm>
          <a:off x="25654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9620" y="93529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4825" cy="255270"/>
    <xdr:sp macro="" textlink="">
      <xdr:nvSpPr>
        <xdr:cNvPr id="177" name="テキスト ボックス 176"/>
        <xdr:cNvSpPr txBox="1"/>
      </xdr:nvSpPr>
      <xdr:spPr>
        <a:xfrm>
          <a:off x="256540" y="9210675"/>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9620" y="9025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4825" cy="259080"/>
    <xdr:sp macro="" textlink="">
      <xdr:nvSpPr>
        <xdr:cNvPr id="179" name="テキスト ボックス 178"/>
        <xdr:cNvSpPr txBox="1"/>
      </xdr:nvSpPr>
      <xdr:spPr>
        <a:xfrm>
          <a:off x="25654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9620" y="8699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825" cy="255270"/>
    <xdr:sp macro="" textlink="">
      <xdr:nvSpPr>
        <xdr:cNvPr id="181" name="テキスト ボックス 180"/>
        <xdr:cNvSpPr txBox="1"/>
      </xdr:nvSpPr>
      <xdr:spPr>
        <a:xfrm>
          <a:off x="256540" y="8557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9620" y="8699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121285</xdr:rowOff>
    </xdr:from>
    <xdr:to xmlns:xdr="http://schemas.openxmlformats.org/drawingml/2006/spreadsheetDrawing">
      <xdr:col>24</xdr:col>
      <xdr:colOff>25400</xdr:colOff>
      <xdr:row>60</xdr:row>
      <xdr:rowOff>143510</xdr:rowOff>
    </xdr:to>
    <xdr:cxnSp macro="">
      <xdr:nvCxnSpPr>
        <xdr:cNvPr id="183" name="直線コネクタ 182"/>
        <xdr:cNvCxnSpPr/>
      </xdr:nvCxnSpPr>
      <xdr:spPr>
        <a:xfrm flipV="1">
          <a:off x="488696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1365" cy="259080"/>
    <xdr:sp macro="" textlink="">
      <xdr:nvSpPr>
        <xdr:cNvPr id="184" name="扶助費最小値テキスト"/>
        <xdr:cNvSpPr txBox="1"/>
      </xdr:nvSpPr>
      <xdr:spPr>
        <a:xfrm>
          <a:off x="4975860" y="10402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5" name="直線コネクタ 184"/>
        <xdr:cNvCxnSpPr/>
      </xdr:nvCxnSpPr>
      <xdr:spPr>
        <a:xfrm>
          <a:off x="4795520" y="1043051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36195</xdr:rowOff>
    </xdr:from>
    <xdr:ext cx="761365" cy="259080"/>
    <xdr:sp macro="" textlink="">
      <xdr:nvSpPr>
        <xdr:cNvPr id="186" name="扶助費最大値テキスト"/>
        <xdr:cNvSpPr txBox="1"/>
      </xdr:nvSpPr>
      <xdr:spPr>
        <a:xfrm>
          <a:off x="4975860" y="87801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121285</xdr:rowOff>
    </xdr:from>
    <xdr:to xmlns:xdr="http://schemas.openxmlformats.org/drawingml/2006/spreadsheetDrawing">
      <xdr:col>24</xdr:col>
      <xdr:colOff>114300</xdr:colOff>
      <xdr:row>52</xdr:row>
      <xdr:rowOff>121285</xdr:rowOff>
    </xdr:to>
    <xdr:cxnSp macro="">
      <xdr:nvCxnSpPr>
        <xdr:cNvPr id="187" name="直線コネクタ 186"/>
        <xdr:cNvCxnSpPr/>
      </xdr:nvCxnSpPr>
      <xdr:spPr>
        <a:xfrm>
          <a:off x="4795520" y="903668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58</xdr:row>
      <xdr:rowOff>94615</xdr:rowOff>
    </xdr:from>
    <xdr:to xmlns:xdr="http://schemas.openxmlformats.org/drawingml/2006/spreadsheetDrawing">
      <xdr:col>24</xdr:col>
      <xdr:colOff>25400</xdr:colOff>
      <xdr:row>58</xdr:row>
      <xdr:rowOff>105410</xdr:rowOff>
    </xdr:to>
    <xdr:cxnSp macro="">
      <xdr:nvCxnSpPr>
        <xdr:cNvPr id="188" name="直線コネクタ 187"/>
        <xdr:cNvCxnSpPr/>
      </xdr:nvCxnSpPr>
      <xdr:spPr>
        <a:xfrm>
          <a:off x="4036060" y="10038715"/>
          <a:ext cx="8509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160655</xdr:rowOff>
    </xdr:from>
    <xdr:ext cx="761365" cy="259080"/>
    <xdr:sp macro="" textlink="">
      <xdr:nvSpPr>
        <xdr:cNvPr id="189" name="扶助費平均値テキスト"/>
        <xdr:cNvSpPr txBox="1"/>
      </xdr:nvSpPr>
      <xdr:spPr>
        <a:xfrm>
          <a:off x="4975860" y="94189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144145</xdr:rowOff>
    </xdr:from>
    <xdr:to xmlns:xdr="http://schemas.openxmlformats.org/drawingml/2006/spreadsheetDrawing">
      <xdr:col>24</xdr:col>
      <xdr:colOff>76200</xdr:colOff>
      <xdr:row>56</xdr:row>
      <xdr:rowOff>74930</xdr:rowOff>
    </xdr:to>
    <xdr:sp macro="" textlink="">
      <xdr:nvSpPr>
        <xdr:cNvPr id="190" name="フローチャート: 判断 189"/>
        <xdr:cNvSpPr/>
      </xdr:nvSpPr>
      <xdr:spPr>
        <a:xfrm>
          <a:off x="4833620" y="9573895"/>
          <a:ext cx="1041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58</xdr:row>
      <xdr:rowOff>40640</xdr:rowOff>
    </xdr:from>
    <xdr:to xmlns:xdr="http://schemas.openxmlformats.org/drawingml/2006/spreadsheetDrawing">
      <xdr:col>19</xdr:col>
      <xdr:colOff>187325</xdr:colOff>
      <xdr:row>58</xdr:row>
      <xdr:rowOff>94615</xdr:rowOff>
    </xdr:to>
    <xdr:cxnSp macro="">
      <xdr:nvCxnSpPr>
        <xdr:cNvPr id="191" name="直線コネクタ 190"/>
        <xdr:cNvCxnSpPr/>
      </xdr:nvCxnSpPr>
      <xdr:spPr>
        <a:xfrm>
          <a:off x="3136900" y="9984740"/>
          <a:ext cx="89916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144145</xdr:rowOff>
    </xdr:from>
    <xdr:to xmlns:xdr="http://schemas.openxmlformats.org/drawingml/2006/spreadsheetDrawing">
      <xdr:col>20</xdr:col>
      <xdr:colOff>38100</xdr:colOff>
      <xdr:row>56</xdr:row>
      <xdr:rowOff>74930</xdr:rowOff>
    </xdr:to>
    <xdr:sp macro="" textlink="">
      <xdr:nvSpPr>
        <xdr:cNvPr id="192" name="フローチャート: 判断 191"/>
        <xdr:cNvSpPr/>
      </xdr:nvSpPr>
      <xdr:spPr>
        <a:xfrm>
          <a:off x="3985260" y="9573895"/>
          <a:ext cx="1041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84455</xdr:rowOff>
    </xdr:from>
    <xdr:ext cx="732790" cy="259080"/>
    <xdr:sp macro="" textlink="">
      <xdr:nvSpPr>
        <xdr:cNvPr id="193" name="テキスト ボックス 192"/>
        <xdr:cNvSpPr txBox="1"/>
      </xdr:nvSpPr>
      <xdr:spPr>
        <a:xfrm>
          <a:off x="3652520" y="934275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146050</xdr:rowOff>
    </xdr:from>
    <xdr:to xmlns:xdr="http://schemas.openxmlformats.org/drawingml/2006/spreadsheetDrawing">
      <xdr:col>15</xdr:col>
      <xdr:colOff>98425</xdr:colOff>
      <xdr:row>58</xdr:row>
      <xdr:rowOff>40640</xdr:rowOff>
    </xdr:to>
    <xdr:cxnSp macro="">
      <xdr:nvCxnSpPr>
        <xdr:cNvPr id="194" name="直線コネクタ 193"/>
        <xdr:cNvCxnSpPr/>
      </xdr:nvCxnSpPr>
      <xdr:spPr>
        <a:xfrm>
          <a:off x="2237740" y="9918700"/>
          <a:ext cx="89916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111760</xdr:rowOff>
    </xdr:from>
    <xdr:to xmlns:xdr="http://schemas.openxmlformats.org/drawingml/2006/spreadsheetDrawing">
      <xdr:col>15</xdr:col>
      <xdr:colOff>149225</xdr:colOff>
      <xdr:row>56</xdr:row>
      <xdr:rowOff>41910</xdr:rowOff>
    </xdr:to>
    <xdr:sp macro="" textlink="">
      <xdr:nvSpPr>
        <xdr:cNvPr id="195" name="フローチャート: 判断 194"/>
        <xdr:cNvSpPr/>
      </xdr:nvSpPr>
      <xdr:spPr>
        <a:xfrm>
          <a:off x="30861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52070</xdr:rowOff>
    </xdr:from>
    <xdr:ext cx="761365" cy="255270"/>
    <xdr:sp macro="" textlink="">
      <xdr:nvSpPr>
        <xdr:cNvPr id="196" name="テキスト ボックス 195"/>
        <xdr:cNvSpPr txBox="1"/>
      </xdr:nvSpPr>
      <xdr:spPr>
        <a:xfrm>
          <a:off x="2750820" y="931037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146050</xdr:rowOff>
    </xdr:from>
    <xdr:to xmlns:xdr="http://schemas.openxmlformats.org/drawingml/2006/spreadsheetDrawing">
      <xdr:col>11</xdr:col>
      <xdr:colOff>9525</xdr:colOff>
      <xdr:row>57</xdr:row>
      <xdr:rowOff>156845</xdr:rowOff>
    </xdr:to>
    <xdr:cxnSp macro="">
      <xdr:nvCxnSpPr>
        <xdr:cNvPr id="197" name="直線コネクタ 196"/>
        <xdr:cNvCxnSpPr/>
      </xdr:nvCxnSpPr>
      <xdr:spPr>
        <a:xfrm flipV="1">
          <a:off x="1336040" y="9918700"/>
          <a:ext cx="9017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macro="" textlink="">
      <xdr:nvSpPr>
        <xdr:cNvPr id="198" name="フローチャート: 判断 197"/>
        <xdr:cNvSpPr/>
      </xdr:nvSpPr>
      <xdr:spPr>
        <a:xfrm>
          <a:off x="2184400" y="95084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19050</xdr:rowOff>
    </xdr:from>
    <xdr:ext cx="758190" cy="255270"/>
    <xdr:sp macro="" textlink="">
      <xdr:nvSpPr>
        <xdr:cNvPr id="199" name="テキスト ボックス 198"/>
        <xdr:cNvSpPr txBox="1"/>
      </xdr:nvSpPr>
      <xdr:spPr>
        <a:xfrm>
          <a:off x="1851660" y="92773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200" name="フローチャート: 判断 199"/>
        <xdr:cNvSpPr/>
      </xdr:nvSpPr>
      <xdr:spPr>
        <a:xfrm>
          <a:off x="128524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58825" cy="259080"/>
    <xdr:sp macro="" textlink="">
      <xdr:nvSpPr>
        <xdr:cNvPr id="201" name="テキスト ボックス 200"/>
        <xdr:cNvSpPr txBox="1"/>
      </xdr:nvSpPr>
      <xdr:spPr>
        <a:xfrm>
          <a:off x="949960" y="933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59080"/>
    <xdr:sp macro="" textlink="">
      <xdr:nvSpPr>
        <xdr:cNvPr id="202" name="テキスト ボックス 201"/>
        <xdr:cNvSpPr txBox="1"/>
      </xdr:nvSpPr>
      <xdr:spPr>
        <a:xfrm>
          <a:off x="46685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8176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825" cy="259080"/>
    <xdr:sp macro="" textlink="">
      <xdr:nvSpPr>
        <xdr:cNvPr id="204" name="テキスト ボックス 203"/>
        <xdr:cNvSpPr txBox="1"/>
      </xdr:nvSpPr>
      <xdr:spPr>
        <a:xfrm>
          <a:off x="291846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1365" cy="259080"/>
    <xdr:sp macro="" textlink="">
      <xdr:nvSpPr>
        <xdr:cNvPr id="205" name="テキスト ボックス 204"/>
        <xdr:cNvSpPr txBox="1"/>
      </xdr:nvSpPr>
      <xdr:spPr>
        <a:xfrm>
          <a:off x="20167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59080"/>
    <xdr:sp macro="" textlink="">
      <xdr:nvSpPr>
        <xdr:cNvPr id="206" name="テキスト ボックス 205"/>
        <xdr:cNvSpPr txBox="1"/>
      </xdr:nvSpPr>
      <xdr:spPr>
        <a:xfrm>
          <a:off x="11176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54610</xdr:rowOff>
    </xdr:from>
    <xdr:to xmlns:xdr="http://schemas.openxmlformats.org/drawingml/2006/spreadsheetDrawing">
      <xdr:col>24</xdr:col>
      <xdr:colOff>76200</xdr:colOff>
      <xdr:row>58</xdr:row>
      <xdr:rowOff>156210</xdr:rowOff>
    </xdr:to>
    <xdr:sp macro="" textlink="">
      <xdr:nvSpPr>
        <xdr:cNvPr id="207" name="楕円 206"/>
        <xdr:cNvSpPr/>
      </xdr:nvSpPr>
      <xdr:spPr>
        <a:xfrm>
          <a:off x="4833620" y="999871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26670</xdr:rowOff>
    </xdr:from>
    <xdr:ext cx="761365" cy="259080"/>
    <xdr:sp macro="" textlink="">
      <xdr:nvSpPr>
        <xdr:cNvPr id="208" name="扶助費該当値テキスト"/>
        <xdr:cNvSpPr txBox="1"/>
      </xdr:nvSpPr>
      <xdr:spPr>
        <a:xfrm>
          <a:off x="4975860" y="99707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58</xdr:row>
      <xdr:rowOff>43815</xdr:rowOff>
    </xdr:from>
    <xdr:to xmlns:xdr="http://schemas.openxmlformats.org/drawingml/2006/spreadsheetDrawing">
      <xdr:col>20</xdr:col>
      <xdr:colOff>38100</xdr:colOff>
      <xdr:row>58</xdr:row>
      <xdr:rowOff>145415</xdr:rowOff>
    </xdr:to>
    <xdr:sp macro="" textlink="">
      <xdr:nvSpPr>
        <xdr:cNvPr id="209" name="楕円 208"/>
        <xdr:cNvSpPr/>
      </xdr:nvSpPr>
      <xdr:spPr>
        <a:xfrm>
          <a:off x="3985260" y="99879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130175</xdr:rowOff>
    </xdr:from>
    <xdr:ext cx="732790" cy="259080"/>
    <xdr:sp macro="" textlink="">
      <xdr:nvSpPr>
        <xdr:cNvPr id="210" name="テキスト ボックス 209"/>
        <xdr:cNvSpPr txBox="1"/>
      </xdr:nvSpPr>
      <xdr:spPr>
        <a:xfrm>
          <a:off x="3652520" y="1007427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57</xdr:row>
      <xdr:rowOff>160655</xdr:rowOff>
    </xdr:from>
    <xdr:to xmlns:xdr="http://schemas.openxmlformats.org/drawingml/2006/spreadsheetDrawing">
      <xdr:col>15</xdr:col>
      <xdr:colOff>149225</xdr:colOff>
      <xdr:row>58</xdr:row>
      <xdr:rowOff>90805</xdr:rowOff>
    </xdr:to>
    <xdr:sp macro="" textlink="">
      <xdr:nvSpPr>
        <xdr:cNvPr id="211" name="楕円 210"/>
        <xdr:cNvSpPr/>
      </xdr:nvSpPr>
      <xdr:spPr>
        <a:xfrm>
          <a:off x="30861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58</xdr:row>
      <xdr:rowOff>75565</xdr:rowOff>
    </xdr:from>
    <xdr:ext cx="761365" cy="255270"/>
    <xdr:sp macro="" textlink="">
      <xdr:nvSpPr>
        <xdr:cNvPr id="212" name="テキスト ボックス 211"/>
        <xdr:cNvSpPr txBox="1"/>
      </xdr:nvSpPr>
      <xdr:spPr>
        <a:xfrm>
          <a:off x="2750820" y="1001966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57</xdr:row>
      <xdr:rowOff>95250</xdr:rowOff>
    </xdr:from>
    <xdr:to xmlns:xdr="http://schemas.openxmlformats.org/drawingml/2006/spreadsheetDrawing">
      <xdr:col>11</xdr:col>
      <xdr:colOff>60325</xdr:colOff>
      <xdr:row>58</xdr:row>
      <xdr:rowOff>25400</xdr:rowOff>
    </xdr:to>
    <xdr:sp macro="" textlink="">
      <xdr:nvSpPr>
        <xdr:cNvPr id="213" name="楕円 212"/>
        <xdr:cNvSpPr/>
      </xdr:nvSpPr>
      <xdr:spPr>
        <a:xfrm>
          <a:off x="2184400" y="98679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58</xdr:row>
      <xdr:rowOff>10160</xdr:rowOff>
    </xdr:from>
    <xdr:ext cx="758190" cy="259080"/>
    <xdr:sp macro="" textlink="">
      <xdr:nvSpPr>
        <xdr:cNvPr id="214" name="テキスト ボックス 213"/>
        <xdr:cNvSpPr txBox="1"/>
      </xdr:nvSpPr>
      <xdr:spPr>
        <a:xfrm>
          <a:off x="1851660" y="9954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106045</xdr:rowOff>
    </xdr:from>
    <xdr:to xmlns:xdr="http://schemas.openxmlformats.org/drawingml/2006/spreadsheetDrawing">
      <xdr:col>6</xdr:col>
      <xdr:colOff>171450</xdr:colOff>
      <xdr:row>58</xdr:row>
      <xdr:rowOff>36195</xdr:rowOff>
    </xdr:to>
    <xdr:sp macro="" textlink="">
      <xdr:nvSpPr>
        <xdr:cNvPr id="215" name="楕円 214"/>
        <xdr:cNvSpPr/>
      </xdr:nvSpPr>
      <xdr:spPr>
        <a:xfrm>
          <a:off x="128524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20955</xdr:rowOff>
    </xdr:from>
    <xdr:ext cx="758825" cy="255270"/>
    <xdr:sp macro="" textlink="">
      <xdr:nvSpPr>
        <xdr:cNvPr id="216" name="テキスト ボックス 215"/>
        <xdr:cNvSpPr txBox="1"/>
      </xdr:nvSpPr>
      <xdr:spPr>
        <a:xfrm>
          <a:off x="949960" y="996505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603480" y="8128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29740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29740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900682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9006820" y="8382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64004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64004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603480" y="8699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617440" y="8699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683480" y="8699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721580" y="9017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0.9</a:t>
          </a:r>
          <a:r>
            <a:rPr kumimoji="1" lang="ja-JP" altLang="en-US" sz="1300">
              <a:latin typeface="ＭＳ Ｐゴシック"/>
              <a:ea typeface="ＭＳ Ｐゴシック"/>
            </a:rPr>
            <a:t>ポイント減少し、類似団体平均と同水準にある。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介護保険など特別会計に対する繰出金の構成比が約</a:t>
          </a:r>
          <a:r>
            <a:rPr kumimoji="1" lang="en-US" altLang="ja-JP" sz="1300">
              <a:latin typeface="ＭＳ Ｐゴシック"/>
              <a:ea typeface="ＭＳ Ｐゴシック"/>
            </a:rPr>
            <a:t>63.2</a:t>
          </a:r>
          <a:r>
            <a:rPr kumimoji="1" lang="ja-JP" altLang="en-US" sz="1300">
              <a:latin typeface="ＭＳ Ｐゴシック"/>
              <a:ea typeface="ＭＳ Ｐゴシック"/>
            </a:rPr>
            <a:t>％と高い割合を占めていることから、各特別会計の財政健全化に努める。</a:t>
          </a:r>
        </a:p>
      </xdr:txBody>
    </xdr:sp>
    <xdr:clientData/>
  </xdr:twoCellAnchor>
  <xdr:oneCellAnchor>
    <xdr:from xmlns:xdr="http://schemas.openxmlformats.org/drawingml/2006/spreadsheetDrawing">
      <xdr:col>62</xdr:col>
      <xdr:colOff>6350</xdr:colOff>
      <xdr:row>49</xdr:row>
      <xdr:rowOff>107950</xdr:rowOff>
    </xdr:from>
    <xdr:ext cx="294640" cy="225425"/>
    <xdr:sp macro="" textlink="">
      <xdr:nvSpPr>
        <xdr:cNvPr id="228" name="テキスト ボックス 227"/>
        <xdr:cNvSpPr txBox="1"/>
      </xdr:nvSpPr>
      <xdr:spPr>
        <a:xfrm>
          <a:off x="1256538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60348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190" cy="255270"/>
    <xdr:sp macro="" textlink="">
      <xdr:nvSpPr>
        <xdr:cNvPr id="230" name="テキスト ボックス 229"/>
        <xdr:cNvSpPr txBox="1"/>
      </xdr:nvSpPr>
      <xdr:spPr>
        <a:xfrm>
          <a:off x="1208786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603480" y="1060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190" cy="259080"/>
    <xdr:sp macro="" textlink="">
      <xdr:nvSpPr>
        <xdr:cNvPr id="232" name="テキスト ボックス 231"/>
        <xdr:cNvSpPr txBox="1"/>
      </xdr:nvSpPr>
      <xdr:spPr>
        <a:xfrm>
          <a:off x="1208786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603480" y="10223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4190" cy="259080"/>
    <xdr:sp macro="" textlink="">
      <xdr:nvSpPr>
        <xdr:cNvPr id="234" name="テキスト ボックス 233"/>
        <xdr:cNvSpPr txBox="1"/>
      </xdr:nvSpPr>
      <xdr:spPr>
        <a:xfrm>
          <a:off x="1208786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603480" y="9842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4190" cy="255270"/>
    <xdr:sp macro="" textlink="">
      <xdr:nvSpPr>
        <xdr:cNvPr id="236" name="テキスト ボックス 235"/>
        <xdr:cNvSpPr txBox="1"/>
      </xdr:nvSpPr>
      <xdr:spPr>
        <a:xfrm>
          <a:off x="1208786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603480" y="9461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4190" cy="259080"/>
    <xdr:sp macro="" textlink="">
      <xdr:nvSpPr>
        <xdr:cNvPr id="238" name="テキスト ボックス 237"/>
        <xdr:cNvSpPr txBox="1"/>
      </xdr:nvSpPr>
      <xdr:spPr>
        <a:xfrm>
          <a:off x="1208786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603480" y="908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4190" cy="259080"/>
    <xdr:sp macro="" textlink="">
      <xdr:nvSpPr>
        <xdr:cNvPr id="240" name="テキスト ボックス 239"/>
        <xdr:cNvSpPr txBox="1"/>
      </xdr:nvSpPr>
      <xdr:spPr>
        <a:xfrm>
          <a:off x="1208786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603480" y="8699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190" cy="255270"/>
    <xdr:sp macro="" textlink="">
      <xdr:nvSpPr>
        <xdr:cNvPr id="242" name="テキスト ボックス 241"/>
        <xdr:cNvSpPr txBox="1"/>
      </xdr:nvSpPr>
      <xdr:spPr>
        <a:xfrm>
          <a:off x="1208786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603480" y="8699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61</xdr:row>
      <xdr:rowOff>133350</xdr:rowOff>
    </xdr:to>
    <xdr:cxnSp macro="">
      <xdr:nvCxnSpPr>
        <xdr:cNvPr id="244" name="直線コネクタ 243"/>
        <xdr:cNvCxnSpPr/>
      </xdr:nvCxnSpPr>
      <xdr:spPr>
        <a:xfrm flipV="1">
          <a:off x="1671828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105410</xdr:rowOff>
    </xdr:from>
    <xdr:ext cx="761365" cy="259080"/>
    <xdr:sp macro="" textlink="">
      <xdr:nvSpPr>
        <xdr:cNvPr id="245" name="その他最小値テキスト"/>
        <xdr:cNvSpPr txBox="1"/>
      </xdr:nvSpPr>
      <xdr:spPr>
        <a:xfrm>
          <a:off x="16807180" y="10563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133350</xdr:rowOff>
    </xdr:from>
    <xdr:to xmlns:xdr="http://schemas.openxmlformats.org/drawingml/2006/spreadsheetDrawing">
      <xdr:col>82</xdr:col>
      <xdr:colOff>196850</xdr:colOff>
      <xdr:row>61</xdr:row>
      <xdr:rowOff>133350</xdr:rowOff>
    </xdr:to>
    <xdr:cxnSp macro="">
      <xdr:nvCxnSpPr>
        <xdr:cNvPr id="246" name="直線コネクタ 245"/>
        <xdr:cNvCxnSpPr/>
      </xdr:nvCxnSpPr>
      <xdr:spPr>
        <a:xfrm>
          <a:off x="16629380" y="1059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29210</xdr:rowOff>
    </xdr:from>
    <xdr:ext cx="761365" cy="255270"/>
    <xdr:sp macro="" textlink="">
      <xdr:nvSpPr>
        <xdr:cNvPr id="247" name="その他最大値テキスト"/>
        <xdr:cNvSpPr txBox="1"/>
      </xdr:nvSpPr>
      <xdr:spPr>
        <a:xfrm>
          <a:off x="16807180" y="87731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196850</xdr:colOff>
      <xdr:row>52</xdr:row>
      <xdr:rowOff>114300</xdr:rowOff>
    </xdr:to>
    <xdr:cxnSp macro="">
      <xdr:nvCxnSpPr>
        <xdr:cNvPr id="248" name="直線コネクタ 247"/>
        <xdr:cNvCxnSpPr/>
      </xdr:nvCxnSpPr>
      <xdr:spPr>
        <a:xfrm>
          <a:off x="16629380" y="902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0</xdr:rowOff>
    </xdr:from>
    <xdr:to xmlns:xdr="http://schemas.openxmlformats.org/drawingml/2006/spreadsheetDrawing">
      <xdr:col>82</xdr:col>
      <xdr:colOff>107950</xdr:colOff>
      <xdr:row>58</xdr:row>
      <xdr:rowOff>114300</xdr:rowOff>
    </xdr:to>
    <xdr:cxnSp macro="">
      <xdr:nvCxnSpPr>
        <xdr:cNvPr id="249" name="直線コネクタ 248"/>
        <xdr:cNvCxnSpPr/>
      </xdr:nvCxnSpPr>
      <xdr:spPr>
        <a:xfrm flipV="1">
          <a:off x="15869920" y="9944100"/>
          <a:ext cx="84836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137160</xdr:rowOff>
    </xdr:from>
    <xdr:ext cx="761365" cy="259080"/>
    <xdr:sp macro="" textlink="">
      <xdr:nvSpPr>
        <xdr:cNvPr id="250" name="その他平均値テキスト"/>
        <xdr:cNvSpPr txBox="1"/>
      </xdr:nvSpPr>
      <xdr:spPr>
        <a:xfrm>
          <a:off x="16807180" y="97383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macro="" textlink="">
      <xdr:nvSpPr>
        <xdr:cNvPr id="251" name="フローチャート: 判断 250"/>
        <xdr:cNvSpPr/>
      </xdr:nvSpPr>
      <xdr:spPr>
        <a:xfrm>
          <a:off x="1666748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88900</xdr:rowOff>
    </xdr:from>
    <xdr:to xmlns:xdr="http://schemas.openxmlformats.org/drawingml/2006/spreadsheetDrawing">
      <xdr:col>78</xdr:col>
      <xdr:colOff>69850</xdr:colOff>
      <xdr:row>58</xdr:row>
      <xdr:rowOff>114300</xdr:rowOff>
    </xdr:to>
    <xdr:cxnSp macro="">
      <xdr:nvCxnSpPr>
        <xdr:cNvPr id="252" name="直線コネクタ 251"/>
        <xdr:cNvCxnSpPr/>
      </xdr:nvCxnSpPr>
      <xdr:spPr>
        <a:xfrm>
          <a:off x="14968220" y="10033000"/>
          <a:ext cx="9017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3" name="フローチャート: 判断 252"/>
        <xdr:cNvSpPr/>
      </xdr:nvSpPr>
      <xdr:spPr>
        <a:xfrm>
          <a:off x="1581912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6600" cy="255270"/>
    <xdr:sp macro="" textlink="">
      <xdr:nvSpPr>
        <xdr:cNvPr id="254" name="テキスト ボックス 253"/>
        <xdr:cNvSpPr txBox="1"/>
      </xdr:nvSpPr>
      <xdr:spPr>
        <a:xfrm>
          <a:off x="15483840" y="97129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158750</xdr:rowOff>
    </xdr:from>
    <xdr:to xmlns:xdr="http://schemas.openxmlformats.org/drawingml/2006/spreadsheetDrawing">
      <xdr:col>73</xdr:col>
      <xdr:colOff>180975</xdr:colOff>
      <xdr:row>58</xdr:row>
      <xdr:rowOff>88900</xdr:rowOff>
    </xdr:to>
    <xdr:cxnSp macro="">
      <xdr:nvCxnSpPr>
        <xdr:cNvPr id="255" name="直線コネクタ 254"/>
        <xdr:cNvCxnSpPr/>
      </xdr:nvCxnSpPr>
      <xdr:spPr>
        <a:xfrm>
          <a:off x="14069060" y="9931400"/>
          <a:ext cx="89916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6" name="フローチャート: 判断 255"/>
        <xdr:cNvSpPr/>
      </xdr:nvSpPr>
      <xdr:spPr>
        <a:xfrm>
          <a:off x="14917420" y="99441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111760</xdr:rowOff>
    </xdr:from>
    <xdr:ext cx="762000" cy="255270"/>
    <xdr:sp macro="" textlink="">
      <xdr:nvSpPr>
        <xdr:cNvPr id="257" name="テキスト ボックス 256"/>
        <xdr:cNvSpPr txBox="1"/>
      </xdr:nvSpPr>
      <xdr:spPr>
        <a:xfrm>
          <a:off x="14584680" y="9712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158750</xdr:rowOff>
    </xdr:from>
    <xdr:to xmlns:xdr="http://schemas.openxmlformats.org/drawingml/2006/spreadsheetDrawing">
      <xdr:col>69</xdr:col>
      <xdr:colOff>92075</xdr:colOff>
      <xdr:row>58</xdr:row>
      <xdr:rowOff>25400</xdr:rowOff>
    </xdr:to>
    <xdr:cxnSp macro="">
      <xdr:nvCxnSpPr>
        <xdr:cNvPr id="258" name="直線コネクタ 257"/>
        <xdr:cNvCxnSpPr/>
      </xdr:nvCxnSpPr>
      <xdr:spPr>
        <a:xfrm flipV="1">
          <a:off x="13169900" y="9931400"/>
          <a:ext cx="8991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401826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48260</xdr:rowOff>
    </xdr:from>
    <xdr:ext cx="758190" cy="259080"/>
    <xdr:sp macro="" textlink="">
      <xdr:nvSpPr>
        <xdr:cNvPr id="260" name="テキスト ボックス 259"/>
        <xdr:cNvSpPr txBox="1"/>
      </xdr:nvSpPr>
      <xdr:spPr>
        <a:xfrm>
          <a:off x="13682980" y="9992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61" name="フローチャート: 判断 260"/>
        <xdr:cNvSpPr/>
      </xdr:nvSpPr>
      <xdr:spPr>
        <a:xfrm>
          <a:off x="13116560" y="99441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86360</xdr:rowOff>
    </xdr:from>
    <xdr:ext cx="761365" cy="255270"/>
    <xdr:sp macro="" textlink="">
      <xdr:nvSpPr>
        <xdr:cNvPr id="262" name="テキスト ボックス 261"/>
        <xdr:cNvSpPr txBox="1"/>
      </xdr:nvSpPr>
      <xdr:spPr>
        <a:xfrm>
          <a:off x="12783820" y="100304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4998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825" cy="259080"/>
    <xdr:sp macro="" textlink="">
      <xdr:nvSpPr>
        <xdr:cNvPr id="264" name="テキスト ボックス 263"/>
        <xdr:cNvSpPr txBox="1"/>
      </xdr:nvSpPr>
      <xdr:spPr>
        <a:xfrm>
          <a:off x="1565148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825" cy="259080"/>
    <xdr:sp macro="" textlink="">
      <xdr:nvSpPr>
        <xdr:cNvPr id="265" name="テキスト ボックス 264"/>
        <xdr:cNvSpPr txBox="1"/>
      </xdr:nvSpPr>
      <xdr:spPr>
        <a:xfrm>
          <a:off x="1474978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8506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8190" cy="259080"/>
    <xdr:sp macro="" textlink="">
      <xdr:nvSpPr>
        <xdr:cNvPr id="267" name="テキスト ボックス 266"/>
        <xdr:cNvSpPr txBox="1"/>
      </xdr:nvSpPr>
      <xdr:spPr>
        <a:xfrm>
          <a:off x="1294892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macro="" textlink="">
      <xdr:nvSpPr>
        <xdr:cNvPr id="268" name="楕円 267"/>
        <xdr:cNvSpPr/>
      </xdr:nvSpPr>
      <xdr:spPr>
        <a:xfrm>
          <a:off x="1666748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92710</xdr:rowOff>
    </xdr:from>
    <xdr:ext cx="761365" cy="259080"/>
    <xdr:sp macro="" textlink="">
      <xdr:nvSpPr>
        <xdr:cNvPr id="269" name="その他該当値テキスト"/>
        <xdr:cNvSpPr txBox="1"/>
      </xdr:nvSpPr>
      <xdr:spPr>
        <a:xfrm>
          <a:off x="16807180" y="9865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63500</xdr:rowOff>
    </xdr:from>
    <xdr:to xmlns:xdr="http://schemas.openxmlformats.org/drawingml/2006/spreadsheetDrawing">
      <xdr:col>78</xdr:col>
      <xdr:colOff>120650</xdr:colOff>
      <xdr:row>58</xdr:row>
      <xdr:rowOff>165100</xdr:rowOff>
    </xdr:to>
    <xdr:sp macro="" textlink="">
      <xdr:nvSpPr>
        <xdr:cNvPr id="270" name="楕円 269"/>
        <xdr:cNvSpPr/>
      </xdr:nvSpPr>
      <xdr:spPr>
        <a:xfrm>
          <a:off x="1581912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149860</xdr:rowOff>
    </xdr:from>
    <xdr:ext cx="736600" cy="259080"/>
    <xdr:sp macro="" textlink="">
      <xdr:nvSpPr>
        <xdr:cNvPr id="271" name="テキスト ボックス 270"/>
        <xdr:cNvSpPr txBox="1"/>
      </xdr:nvSpPr>
      <xdr:spPr>
        <a:xfrm>
          <a:off x="1548384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38100</xdr:rowOff>
    </xdr:from>
    <xdr:to xmlns:xdr="http://schemas.openxmlformats.org/drawingml/2006/spreadsheetDrawing">
      <xdr:col>74</xdr:col>
      <xdr:colOff>31750</xdr:colOff>
      <xdr:row>58</xdr:row>
      <xdr:rowOff>139700</xdr:rowOff>
    </xdr:to>
    <xdr:sp macro="" textlink="">
      <xdr:nvSpPr>
        <xdr:cNvPr id="272" name="楕円 271"/>
        <xdr:cNvSpPr/>
      </xdr:nvSpPr>
      <xdr:spPr>
        <a:xfrm>
          <a:off x="14917420" y="99822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124460</xdr:rowOff>
    </xdr:from>
    <xdr:ext cx="762000" cy="259080"/>
    <xdr:sp macro="" textlink="">
      <xdr:nvSpPr>
        <xdr:cNvPr id="273" name="テキスト ボックス 272"/>
        <xdr:cNvSpPr txBox="1"/>
      </xdr:nvSpPr>
      <xdr:spPr>
        <a:xfrm>
          <a:off x="1458468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107950</xdr:rowOff>
    </xdr:from>
    <xdr:to xmlns:xdr="http://schemas.openxmlformats.org/drawingml/2006/spreadsheetDrawing">
      <xdr:col>69</xdr:col>
      <xdr:colOff>142875</xdr:colOff>
      <xdr:row>58</xdr:row>
      <xdr:rowOff>38100</xdr:rowOff>
    </xdr:to>
    <xdr:sp macro="" textlink="">
      <xdr:nvSpPr>
        <xdr:cNvPr id="274" name="楕円 273"/>
        <xdr:cNvSpPr/>
      </xdr:nvSpPr>
      <xdr:spPr>
        <a:xfrm>
          <a:off x="1401826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48260</xdr:rowOff>
    </xdr:from>
    <xdr:ext cx="758190" cy="259080"/>
    <xdr:sp macro="" textlink="">
      <xdr:nvSpPr>
        <xdr:cNvPr id="275" name="テキスト ボックス 274"/>
        <xdr:cNvSpPr txBox="1"/>
      </xdr:nvSpPr>
      <xdr:spPr>
        <a:xfrm>
          <a:off x="13682980" y="964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146050</xdr:rowOff>
    </xdr:from>
    <xdr:to xmlns:xdr="http://schemas.openxmlformats.org/drawingml/2006/spreadsheetDrawing">
      <xdr:col>65</xdr:col>
      <xdr:colOff>53975</xdr:colOff>
      <xdr:row>58</xdr:row>
      <xdr:rowOff>76200</xdr:rowOff>
    </xdr:to>
    <xdr:sp macro="" textlink="">
      <xdr:nvSpPr>
        <xdr:cNvPr id="276" name="楕円 275"/>
        <xdr:cNvSpPr/>
      </xdr:nvSpPr>
      <xdr:spPr>
        <a:xfrm>
          <a:off x="13116560" y="99187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86360</xdr:rowOff>
    </xdr:from>
    <xdr:ext cx="761365" cy="255270"/>
    <xdr:sp macro="" textlink="">
      <xdr:nvSpPr>
        <xdr:cNvPr id="277" name="テキスト ボックス 276"/>
        <xdr:cNvSpPr txBox="1"/>
      </xdr:nvSpPr>
      <xdr:spPr>
        <a:xfrm>
          <a:off x="12783820" y="96875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603480" y="4699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29740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29740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900682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9006820" y="4953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64004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64004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603480" y="5270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617440" y="5270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683480" y="5270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72158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前年度比で</a:t>
          </a:r>
          <a:r>
            <a:rPr kumimoji="1" lang="en-US" altLang="ja-JP" sz="1300">
              <a:solidFill>
                <a:schemeClr val="dk1"/>
              </a:solidFill>
              <a:effectLst/>
              <a:latin typeface="ＭＳ Ｐゴシック"/>
              <a:ea typeface="ＭＳ Ｐゴシック"/>
              <a:cs typeface="+mn-cs"/>
            </a:rPr>
            <a:t>0.1</a:t>
          </a:r>
          <a:r>
            <a:rPr kumimoji="1" lang="ja-JP" altLang="ja-JP" sz="1300">
              <a:solidFill>
                <a:schemeClr val="dk1"/>
              </a:solidFill>
              <a:effectLst/>
              <a:latin typeface="ＭＳ Ｐゴシック"/>
              <a:ea typeface="ＭＳ Ｐゴシック"/>
              <a:cs typeface="+mn-cs"/>
            </a:rPr>
            <a:t>ポイント</a:t>
          </a:r>
          <a:r>
            <a:rPr kumimoji="1" lang="ja-JP" altLang="en-US" sz="1300">
              <a:solidFill>
                <a:schemeClr val="dk1"/>
              </a:solidFill>
              <a:effectLst/>
              <a:latin typeface="ＭＳ Ｐゴシック"/>
              <a:ea typeface="ＭＳ Ｐゴシック"/>
              <a:cs typeface="+mn-cs"/>
            </a:rPr>
            <a:t>増加したが</a:t>
          </a:r>
          <a:r>
            <a:rPr kumimoji="1" lang="ja-JP" altLang="ja-JP" sz="1300">
              <a:solidFill>
                <a:schemeClr val="dk1"/>
              </a:solidFill>
              <a:effectLst/>
              <a:latin typeface="ＭＳ Ｐゴシック"/>
              <a:ea typeface="ＭＳ Ｐゴシック"/>
              <a:cs typeface="+mn-cs"/>
            </a:rPr>
            <a:t>、引き続き類似団体平均を下回っている。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下水道事業など公営企業に対する繰出金の構成比が約</a:t>
          </a:r>
          <a:r>
            <a:rPr kumimoji="1" lang="en-US" altLang="ja-JP" sz="1300">
              <a:solidFill>
                <a:schemeClr val="dk1"/>
              </a:solidFill>
              <a:effectLst/>
              <a:latin typeface="ＭＳ Ｐゴシック"/>
              <a:ea typeface="ＭＳ Ｐゴシック"/>
              <a:cs typeface="+mn-cs"/>
            </a:rPr>
            <a:t>30.2</a:t>
          </a:r>
          <a:r>
            <a:rPr kumimoji="1" lang="ja-JP" altLang="ja-JP" sz="1300">
              <a:solidFill>
                <a:schemeClr val="dk1"/>
              </a:solidFill>
              <a:effectLst/>
              <a:latin typeface="ＭＳ Ｐゴシック"/>
              <a:ea typeface="ＭＳ Ｐゴシック"/>
              <a:cs typeface="+mn-cs"/>
            </a:rPr>
            <a:t>％と高い割合を占めていることから、各公営企業の経営健全化を図るとともに、各種補助金の見直しや廃止の検討を行い、引き続き補助費等の適正化に努める。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4640" cy="225425"/>
    <xdr:sp macro="" textlink="">
      <xdr:nvSpPr>
        <xdr:cNvPr id="289" name="テキスト ボックス 288"/>
        <xdr:cNvSpPr txBox="1"/>
      </xdr:nvSpPr>
      <xdr:spPr>
        <a:xfrm>
          <a:off x="1256538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603480" y="755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190" cy="255270"/>
    <xdr:sp macro="" textlink="">
      <xdr:nvSpPr>
        <xdr:cNvPr id="291" name="テキスト ボックス 290"/>
        <xdr:cNvSpPr txBox="1"/>
      </xdr:nvSpPr>
      <xdr:spPr>
        <a:xfrm>
          <a:off x="1208786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603480" y="7099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190" cy="255270"/>
    <xdr:sp macro="" textlink="">
      <xdr:nvSpPr>
        <xdr:cNvPr id="293" name="テキスト ボックス 292"/>
        <xdr:cNvSpPr txBox="1"/>
      </xdr:nvSpPr>
      <xdr:spPr>
        <a:xfrm>
          <a:off x="1208786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603480" y="6642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190" cy="255270"/>
    <xdr:sp macro="" textlink="">
      <xdr:nvSpPr>
        <xdr:cNvPr id="295" name="テキスト ボックス 294"/>
        <xdr:cNvSpPr txBox="1"/>
      </xdr:nvSpPr>
      <xdr:spPr>
        <a:xfrm>
          <a:off x="1208786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603480" y="6184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190" cy="255270"/>
    <xdr:sp macro="" textlink="">
      <xdr:nvSpPr>
        <xdr:cNvPr id="297" name="テキスト ボックス 296"/>
        <xdr:cNvSpPr txBox="1"/>
      </xdr:nvSpPr>
      <xdr:spPr>
        <a:xfrm>
          <a:off x="1208786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603480" y="5727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190" cy="255270"/>
    <xdr:sp macro="" textlink="">
      <xdr:nvSpPr>
        <xdr:cNvPr id="299" name="テキスト ボックス 298"/>
        <xdr:cNvSpPr txBox="1"/>
      </xdr:nvSpPr>
      <xdr:spPr>
        <a:xfrm>
          <a:off x="1208786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603480" y="527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603480" y="5270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21590</xdr:rowOff>
    </xdr:from>
    <xdr:to xmlns:xdr="http://schemas.openxmlformats.org/drawingml/2006/spreadsheetDrawing">
      <xdr:col>82</xdr:col>
      <xdr:colOff>107950</xdr:colOff>
      <xdr:row>41</xdr:row>
      <xdr:rowOff>69850</xdr:rowOff>
    </xdr:to>
    <xdr:cxnSp macro="">
      <xdr:nvCxnSpPr>
        <xdr:cNvPr id="302" name="直線コネクタ 301"/>
        <xdr:cNvCxnSpPr/>
      </xdr:nvCxnSpPr>
      <xdr:spPr>
        <a:xfrm flipV="1">
          <a:off x="1671828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41910</xdr:rowOff>
    </xdr:from>
    <xdr:ext cx="761365" cy="255270"/>
    <xdr:sp macro="" textlink="">
      <xdr:nvSpPr>
        <xdr:cNvPr id="303" name="補助費等最小値テキスト"/>
        <xdr:cNvSpPr txBox="1"/>
      </xdr:nvSpPr>
      <xdr:spPr>
        <a:xfrm>
          <a:off x="16807180" y="70713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196850</xdr:colOff>
      <xdr:row>41</xdr:row>
      <xdr:rowOff>69850</xdr:rowOff>
    </xdr:to>
    <xdr:cxnSp macro="">
      <xdr:nvCxnSpPr>
        <xdr:cNvPr id="304" name="直線コネクタ 303"/>
        <xdr:cNvCxnSpPr/>
      </xdr:nvCxnSpPr>
      <xdr:spPr>
        <a:xfrm>
          <a:off x="1662938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107950</xdr:rowOff>
    </xdr:from>
    <xdr:ext cx="761365" cy="259080"/>
    <xdr:sp macro="" textlink="">
      <xdr:nvSpPr>
        <xdr:cNvPr id="305" name="補助費等最大値テキスト"/>
        <xdr:cNvSpPr txBox="1"/>
      </xdr:nvSpPr>
      <xdr:spPr>
        <a:xfrm>
          <a:off x="16807180" y="5594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21590</xdr:rowOff>
    </xdr:from>
    <xdr:to xmlns:xdr="http://schemas.openxmlformats.org/drawingml/2006/spreadsheetDrawing">
      <xdr:col>82</xdr:col>
      <xdr:colOff>196850</xdr:colOff>
      <xdr:row>34</xdr:row>
      <xdr:rowOff>21590</xdr:rowOff>
    </xdr:to>
    <xdr:cxnSp macro="">
      <xdr:nvCxnSpPr>
        <xdr:cNvPr id="306" name="直線コネクタ 305"/>
        <xdr:cNvCxnSpPr/>
      </xdr:nvCxnSpPr>
      <xdr:spPr>
        <a:xfrm>
          <a:off x="1662938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21590</xdr:rowOff>
    </xdr:from>
    <xdr:to xmlns:xdr="http://schemas.openxmlformats.org/drawingml/2006/spreadsheetDrawing">
      <xdr:col>82</xdr:col>
      <xdr:colOff>107950</xdr:colOff>
      <xdr:row>36</xdr:row>
      <xdr:rowOff>26670</xdr:rowOff>
    </xdr:to>
    <xdr:cxnSp macro="">
      <xdr:nvCxnSpPr>
        <xdr:cNvPr id="307" name="直線コネクタ 306"/>
        <xdr:cNvCxnSpPr/>
      </xdr:nvCxnSpPr>
      <xdr:spPr>
        <a:xfrm>
          <a:off x="15869920" y="6193790"/>
          <a:ext cx="8483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80010</xdr:rowOff>
    </xdr:from>
    <xdr:ext cx="761365" cy="259080"/>
    <xdr:sp macro="" textlink="">
      <xdr:nvSpPr>
        <xdr:cNvPr id="308" name="補助費等平均値テキスト"/>
        <xdr:cNvSpPr txBox="1"/>
      </xdr:nvSpPr>
      <xdr:spPr>
        <a:xfrm>
          <a:off x="16807180" y="62522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107950</xdr:rowOff>
    </xdr:from>
    <xdr:to xmlns:xdr="http://schemas.openxmlformats.org/drawingml/2006/spreadsheetDrawing">
      <xdr:col>82</xdr:col>
      <xdr:colOff>158750</xdr:colOff>
      <xdr:row>37</xdr:row>
      <xdr:rowOff>38100</xdr:rowOff>
    </xdr:to>
    <xdr:sp macro="" textlink="">
      <xdr:nvSpPr>
        <xdr:cNvPr id="309" name="フローチャート: 判断 308"/>
        <xdr:cNvSpPr/>
      </xdr:nvSpPr>
      <xdr:spPr>
        <a:xfrm>
          <a:off x="1666748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21590</xdr:rowOff>
    </xdr:from>
    <xdr:to xmlns:xdr="http://schemas.openxmlformats.org/drawingml/2006/spreadsheetDrawing">
      <xdr:col>78</xdr:col>
      <xdr:colOff>69850</xdr:colOff>
      <xdr:row>36</xdr:row>
      <xdr:rowOff>26670</xdr:rowOff>
    </xdr:to>
    <xdr:cxnSp macro="">
      <xdr:nvCxnSpPr>
        <xdr:cNvPr id="310" name="直線コネクタ 309"/>
        <xdr:cNvCxnSpPr/>
      </xdr:nvCxnSpPr>
      <xdr:spPr>
        <a:xfrm flipV="1">
          <a:off x="14968220" y="6193790"/>
          <a:ext cx="9017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macro="" textlink="">
      <xdr:nvSpPr>
        <xdr:cNvPr id="311" name="フローチャート: 判断 310"/>
        <xdr:cNvSpPr/>
      </xdr:nvSpPr>
      <xdr:spPr>
        <a:xfrm>
          <a:off x="1581912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22860</xdr:rowOff>
    </xdr:from>
    <xdr:ext cx="736600" cy="259080"/>
    <xdr:sp macro="" textlink="">
      <xdr:nvSpPr>
        <xdr:cNvPr id="312" name="テキスト ボックス 311"/>
        <xdr:cNvSpPr txBox="1"/>
      </xdr:nvSpPr>
      <xdr:spPr>
        <a:xfrm>
          <a:off x="15483840" y="6366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12700</xdr:rowOff>
    </xdr:from>
    <xdr:to xmlns:xdr="http://schemas.openxmlformats.org/drawingml/2006/spreadsheetDrawing">
      <xdr:col>73</xdr:col>
      <xdr:colOff>180975</xdr:colOff>
      <xdr:row>36</xdr:row>
      <xdr:rowOff>26670</xdr:rowOff>
    </xdr:to>
    <xdr:cxnSp macro="">
      <xdr:nvCxnSpPr>
        <xdr:cNvPr id="313" name="直線コネクタ 312"/>
        <xdr:cNvCxnSpPr/>
      </xdr:nvCxnSpPr>
      <xdr:spPr>
        <a:xfrm>
          <a:off x="14069060" y="6184900"/>
          <a:ext cx="8991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99060</xdr:rowOff>
    </xdr:from>
    <xdr:to xmlns:xdr="http://schemas.openxmlformats.org/drawingml/2006/spreadsheetDrawing">
      <xdr:col>74</xdr:col>
      <xdr:colOff>31750</xdr:colOff>
      <xdr:row>37</xdr:row>
      <xdr:rowOff>29210</xdr:rowOff>
    </xdr:to>
    <xdr:sp macro="" textlink="">
      <xdr:nvSpPr>
        <xdr:cNvPr id="314" name="フローチャート: 判断 313"/>
        <xdr:cNvSpPr/>
      </xdr:nvSpPr>
      <xdr:spPr>
        <a:xfrm>
          <a:off x="14917420" y="62712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13970</xdr:rowOff>
    </xdr:from>
    <xdr:ext cx="762000" cy="259080"/>
    <xdr:sp macro="" textlink="">
      <xdr:nvSpPr>
        <xdr:cNvPr id="315" name="テキスト ボックス 314"/>
        <xdr:cNvSpPr txBox="1"/>
      </xdr:nvSpPr>
      <xdr:spPr>
        <a:xfrm>
          <a:off x="1458468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12700</xdr:rowOff>
    </xdr:from>
    <xdr:to xmlns:xdr="http://schemas.openxmlformats.org/drawingml/2006/spreadsheetDrawing">
      <xdr:col>69</xdr:col>
      <xdr:colOff>92075</xdr:colOff>
      <xdr:row>36</xdr:row>
      <xdr:rowOff>40640</xdr:rowOff>
    </xdr:to>
    <xdr:cxnSp macro="">
      <xdr:nvCxnSpPr>
        <xdr:cNvPr id="316" name="直線コネクタ 315"/>
        <xdr:cNvCxnSpPr/>
      </xdr:nvCxnSpPr>
      <xdr:spPr>
        <a:xfrm flipV="1">
          <a:off x="13169900" y="6184900"/>
          <a:ext cx="8991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80645</xdr:rowOff>
    </xdr:from>
    <xdr:to xmlns:xdr="http://schemas.openxmlformats.org/drawingml/2006/spreadsheetDrawing">
      <xdr:col>69</xdr:col>
      <xdr:colOff>142875</xdr:colOff>
      <xdr:row>37</xdr:row>
      <xdr:rowOff>10795</xdr:rowOff>
    </xdr:to>
    <xdr:sp macro="" textlink="">
      <xdr:nvSpPr>
        <xdr:cNvPr id="317" name="フローチャート: 判断 316"/>
        <xdr:cNvSpPr/>
      </xdr:nvSpPr>
      <xdr:spPr>
        <a:xfrm>
          <a:off x="1401826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167005</xdr:rowOff>
    </xdr:from>
    <xdr:ext cx="758190" cy="255270"/>
    <xdr:sp macro="" textlink="">
      <xdr:nvSpPr>
        <xdr:cNvPr id="318" name="テキスト ボックス 317"/>
        <xdr:cNvSpPr txBox="1"/>
      </xdr:nvSpPr>
      <xdr:spPr>
        <a:xfrm>
          <a:off x="13682980" y="63392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19" name="フローチャート: 判断 318"/>
        <xdr:cNvSpPr/>
      </xdr:nvSpPr>
      <xdr:spPr>
        <a:xfrm>
          <a:off x="13116560" y="62852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27940</xdr:rowOff>
    </xdr:from>
    <xdr:ext cx="761365" cy="259080"/>
    <xdr:sp macro="" textlink="">
      <xdr:nvSpPr>
        <xdr:cNvPr id="320" name="テキスト ボックス 319"/>
        <xdr:cNvSpPr txBox="1"/>
      </xdr:nvSpPr>
      <xdr:spPr>
        <a:xfrm>
          <a:off x="12783820" y="6371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1" name="テキスト ボックス 320"/>
        <xdr:cNvSpPr txBox="1"/>
      </xdr:nvSpPr>
      <xdr:spPr>
        <a:xfrm>
          <a:off x="164998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825" cy="259080"/>
    <xdr:sp macro="" textlink="">
      <xdr:nvSpPr>
        <xdr:cNvPr id="322" name="テキスト ボックス 321"/>
        <xdr:cNvSpPr txBox="1"/>
      </xdr:nvSpPr>
      <xdr:spPr>
        <a:xfrm>
          <a:off x="1565148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825" cy="259080"/>
    <xdr:sp macro="" textlink="">
      <xdr:nvSpPr>
        <xdr:cNvPr id="323" name="テキスト ボックス 322"/>
        <xdr:cNvSpPr txBox="1"/>
      </xdr:nvSpPr>
      <xdr:spPr>
        <a:xfrm>
          <a:off x="1474978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38506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8190" cy="259080"/>
    <xdr:sp macro="" textlink="">
      <xdr:nvSpPr>
        <xdr:cNvPr id="325" name="テキスト ボックス 324"/>
        <xdr:cNvSpPr txBox="1"/>
      </xdr:nvSpPr>
      <xdr:spPr>
        <a:xfrm>
          <a:off x="1294892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147320</xdr:rowOff>
    </xdr:from>
    <xdr:to xmlns:xdr="http://schemas.openxmlformats.org/drawingml/2006/spreadsheetDrawing">
      <xdr:col>82</xdr:col>
      <xdr:colOff>158750</xdr:colOff>
      <xdr:row>36</xdr:row>
      <xdr:rowOff>77470</xdr:rowOff>
    </xdr:to>
    <xdr:sp macro="" textlink="">
      <xdr:nvSpPr>
        <xdr:cNvPr id="326" name="楕円 325"/>
        <xdr:cNvSpPr/>
      </xdr:nvSpPr>
      <xdr:spPr>
        <a:xfrm>
          <a:off x="1666748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163830</xdr:rowOff>
    </xdr:from>
    <xdr:ext cx="761365" cy="259080"/>
    <xdr:sp macro="" textlink="">
      <xdr:nvSpPr>
        <xdr:cNvPr id="327" name="補助費等該当値テキスト"/>
        <xdr:cNvSpPr txBox="1"/>
      </xdr:nvSpPr>
      <xdr:spPr>
        <a:xfrm>
          <a:off x="16807180" y="59931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142240</xdr:rowOff>
    </xdr:from>
    <xdr:to xmlns:xdr="http://schemas.openxmlformats.org/drawingml/2006/spreadsheetDrawing">
      <xdr:col>78</xdr:col>
      <xdr:colOff>120650</xdr:colOff>
      <xdr:row>36</xdr:row>
      <xdr:rowOff>72390</xdr:rowOff>
    </xdr:to>
    <xdr:sp macro="" textlink="">
      <xdr:nvSpPr>
        <xdr:cNvPr id="328" name="楕円 327"/>
        <xdr:cNvSpPr/>
      </xdr:nvSpPr>
      <xdr:spPr>
        <a:xfrm>
          <a:off x="1581912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82550</xdr:rowOff>
    </xdr:from>
    <xdr:ext cx="736600" cy="259080"/>
    <xdr:sp macro="" textlink="">
      <xdr:nvSpPr>
        <xdr:cNvPr id="329" name="テキスト ボックス 328"/>
        <xdr:cNvSpPr txBox="1"/>
      </xdr:nvSpPr>
      <xdr:spPr>
        <a:xfrm>
          <a:off x="15483840" y="59118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147320</xdr:rowOff>
    </xdr:from>
    <xdr:to xmlns:xdr="http://schemas.openxmlformats.org/drawingml/2006/spreadsheetDrawing">
      <xdr:col>74</xdr:col>
      <xdr:colOff>31750</xdr:colOff>
      <xdr:row>36</xdr:row>
      <xdr:rowOff>77470</xdr:rowOff>
    </xdr:to>
    <xdr:sp macro="" textlink="">
      <xdr:nvSpPr>
        <xdr:cNvPr id="330" name="楕円 329"/>
        <xdr:cNvSpPr/>
      </xdr:nvSpPr>
      <xdr:spPr>
        <a:xfrm>
          <a:off x="14917420" y="614807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87630</xdr:rowOff>
    </xdr:from>
    <xdr:ext cx="762000" cy="255270"/>
    <xdr:sp macro="" textlink="">
      <xdr:nvSpPr>
        <xdr:cNvPr id="331" name="テキスト ボックス 330"/>
        <xdr:cNvSpPr txBox="1"/>
      </xdr:nvSpPr>
      <xdr:spPr>
        <a:xfrm>
          <a:off x="14584680" y="59169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133350</xdr:rowOff>
    </xdr:from>
    <xdr:to xmlns:xdr="http://schemas.openxmlformats.org/drawingml/2006/spreadsheetDrawing">
      <xdr:col>69</xdr:col>
      <xdr:colOff>142875</xdr:colOff>
      <xdr:row>36</xdr:row>
      <xdr:rowOff>63500</xdr:rowOff>
    </xdr:to>
    <xdr:sp macro="" textlink="">
      <xdr:nvSpPr>
        <xdr:cNvPr id="332" name="楕円 331"/>
        <xdr:cNvSpPr/>
      </xdr:nvSpPr>
      <xdr:spPr>
        <a:xfrm>
          <a:off x="1401826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73660</xdr:rowOff>
    </xdr:from>
    <xdr:ext cx="758190" cy="259080"/>
    <xdr:sp macro="" textlink="">
      <xdr:nvSpPr>
        <xdr:cNvPr id="333" name="テキスト ボックス 332"/>
        <xdr:cNvSpPr txBox="1"/>
      </xdr:nvSpPr>
      <xdr:spPr>
        <a:xfrm>
          <a:off x="13682980" y="590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160655</xdr:rowOff>
    </xdr:from>
    <xdr:to xmlns:xdr="http://schemas.openxmlformats.org/drawingml/2006/spreadsheetDrawing">
      <xdr:col>65</xdr:col>
      <xdr:colOff>53975</xdr:colOff>
      <xdr:row>36</xdr:row>
      <xdr:rowOff>90805</xdr:rowOff>
    </xdr:to>
    <xdr:sp macro="" textlink="">
      <xdr:nvSpPr>
        <xdr:cNvPr id="334" name="楕円 333"/>
        <xdr:cNvSpPr/>
      </xdr:nvSpPr>
      <xdr:spPr>
        <a:xfrm>
          <a:off x="13116560" y="616140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100965</xdr:rowOff>
    </xdr:from>
    <xdr:ext cx="761365" cy="255270"/>
    <xdr:sp macro="" textlink="">
      <xdr:nvSpPr>
        <xdr:cNvPr id="335" name="テキスト ボックス 334"/>
        <xdr:cNvSpPr txBox="1"/>
      </xdr:nvSpPr>
      <xdr:spPr>
        <a:xfrm>
          <a:off x="12783820" y="593026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6" name="正方形/長方形 335"/>
        <xdr:cNvSpPr/>
      </xdr:nvSpPr>
      <xdr:spPr>
        <a:xfrm>
          <a:off x="769620" y="11557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46354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46354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175500" y="11620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175500" y="11811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80872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80872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3" name="正方形/長方形 342"/>
        <xdr:cNvSpPr/>
      </xdr:nvSpPr>
      <xdr:spPr>
        <a:xfrm>
          <a:off x="769620" y="12128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86120" y="12128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5" name="正方形/長方形 344"/>
        <xdr:cNvSpPr/>
      </xdr:nvSpPr>
      <xdr:spPr>
        <a:xfrm>
          <a:off x="5849620" y="12128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90260" y="12446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前年度比で1.2ポイント減少したが、引き続き類似団体平均より高い水準にある。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今後も現在の水準前後の比率が見込まれることから、財政の硬直化を招かないよう、自主財源の確保や事業の選択と集中を図るとともに、償還額未満の地方債の借入れにより公債費の計画的な減少に努める。</a:t>
          </a:r>
        </a:p>
      </xdr:txBody>
    </xdr:sp>
    <xdr:clientData/>
  </xdr:twoCellAnchor>
  <xdr:oneCellAnchor>
    <xdr:from xmlns:xdr="http://schemas.openxmlformats.org/drawingml/2006/spreadsheetDrawing">
      <xdr:col>3</xdr:col>
      <xdr:colOff>123825</xdr:colOff>
      <xdr:row>69</xdr:row>
      <xdr:rowOff>107950</xdr:rowOff>
    </xdr:from>
    <xdr:ext cx="294640" cy="225425"/>
    <xdr:sp macro="" textlink="">
      <xdr:nvSpPr>
        <xdr:cNvPr id="347" name="テキスト ボックス 346"/>
        <xdr:cNvSpPr txBox="1"/>
      </xdr:nvSpPr>
      <xdr:spPr>
        <a:xfrm>
          <a:off x="73152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8" name="直線コネクタ 347"/>
        <xdr:cNvCxnSpPr/>
      </xdr:nvCxnSpPr>
      <xdr:spPr>
        <a:xfrm>
          <a:off x="76962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825" cy="255270"/>
    <xdr:sp macro="" textlink="">
      <xdr:nvSpPr>
        <xdr:cNvPr id="349" name="テキスト ボックス 348"/>
        <xdr:cNvSpPr txBox="1"/>
      </xdr:nvSpPr>
      <xdr:spPr>
        <a:xfrm>
          <a:off x="256540" y="14272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0" name="直線コネクタ 349"/>
        <xdr:cNvCxnSpPr/>
      </xdr:nvCxnSpPr>
      <xdr:spPr>
        <a:xfrm>
          <a:off x="769620" y="14033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825" cy="259080"/>
    <xdr:sp macro="" textlink="">
      <xdr:nvSpPr>
        <xdr:cNvPr id="351" name="テキスト ボックス 350"/>
        <xdr:cNvSpPr txBox="1"/>
      </xdr:nvSpPr>
      <xdr:spPr>
        <a:xfrm>
          <a:off x="25654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2" name="直線コネクタ 351"/>
        <xdr:cNvCxnSpPr/>
      </xdr:nvCxnSpPr>
      <xdr:spPr>
        <a:xfrm>
          <a:off x="769620" y="13652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4825" cy="259080"/>
    <xdr:sp macro="" textlink="">
      <xdr:nvSpPr>
        <xdr:cNvPr id="353" name="テキスト ボックス 352"/>
        <xdr:cNvSpPr txBox="1"/>
      </xdr:nvSpPr>
      <xdr:spPr>
        <a:xfrm>
          <a:off x="25654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4" name="直線コネクタ 353"/>
        <xdr:cNvCxnSpPr/>
      </xdr:nvCxnSpPr>
      <xdr:spPr>
        <a:xfrm>
          <a:off x="769620" y="13271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825" cy="255270"/>
    <xdr:sp macro="" textlink="">
      <xdr:nvSpPr>
        <xdr:cNvPr id="355" name="テキスト ボックス 354"/>
        <xdr:cNvSpPr txBox="1"/>
      </xdr:nvSpPr>
      <xdr:spPr>
        <a:xfrm>
          <a:off x="256540" y="13129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6" name="直線コネクタ 355"/>
        <xdr:cNvCxnSpPr/>
      </xdr:nvCxnSpPr>
      <xdr:spPr>
        <a:xfrm>
          <a:off x="769620" y="1289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4825" cy="259080"/>
    <xdr:sp macro="" textlink="">
      <xdr:nvSpPr>
        <xdr:cNvPr id="357" name="テキスト ボックス 356"/>
        <xdr:cNvSpPr txBox="1"/>
      </xdr:nvSpPr>
      <xdr:spPr>
        <a:xfrm>
          <a:off x="25654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8" name="直線コネクタ 357"/>
        <xdr:cNvCxnSpPr/>
      </xdr:nvCxnSpPr>
      <xdr:spPr>
        <a:xfrm>
          <a:off x="769620" y="12509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4825" cy="259080"/>
    <xdr:sp macro="" textlink="">
      <xdr:nvSpPr>
        <xdr:cNvPr id="359" name="テキスト ボックス 358"/>
        <xdr:cNvSpPr txBox="1"/>
      </xdr:nvSpPr>
      <xdr:spPr>
        <a:xfrm>
          <a:off x="25654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9620" y="12128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9620" y="12128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29845</xdr:rowOff>
    </xdr:from>
    <xdr:to xmlns:xdr="http://schemas.openxmlformats.org/drawingml/2006/spreadsheetDrawing">
      <xdr:col>24</xdr:col>
      <xdr:colOff>25400</xdr:colOff>
      <xdr:row>80</xdr:row>
      <xdr:rowOff>54610</xdr:rowOff>
    </xdr:to>
    <xdr:cxnSp macro="">
      <xdr:nvCxnSpPr>
        <xdr:cNvPr id="362" name="直線コネクタ 361"/>
        <xdr:cNvCxnSpPr/>
      </xdr:nvCxnSpPr>
      <xdr:spPr>
        <a:xfrm flipV="1">
          <a:off x="488696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26670</xdr:rowOff>
    </xdr:from>
    <xdr:ext cx="761365" cy="259080"/>
    <xdr:sp macro="" textlink="">
      <xdr:nvSpPr>
        <xdr:cNvPr id="363" name="公債費最小値テキスト"/>
        <xdr:cNvSpPr txBox="1"/>
      </xdr:nvSpPr>
      <xdr:spPr>
        <a:xfrm>
          <a:off x="4975860" y="13742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54610</xdr:rowOff>
    </xdr:from>
    <xdr:to xmlns:xdr="http://schemas.openxmlformats.org/drawingml/2006/spreadsheetDrawing">
      <xdr:col>24</xdr:col>
      <xdr:colOff>114300</xdr:colOff>
      <xdr:row>80</xdr:row>
      <xdr:rowOff>54610</xdr:rowOff>
    </xdr:to>
    <xdr:cxnSp macro="">
      <xdr:nvCxnSpPr>
        <xdr:cNvPr id="364" name="直線コネクタ 363"/>
        <xdr:cNvCxnSpPr/>
      </xdr:nvCxnSpPr>
      <xdr:spPr>
        <a:xfrm>
          <a:off x="4795520" y="1377061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116205</xdr:rowOff>
    </xdr:from>
    <xdr:ext cx="761365" cy="259080"/>
    <xdr:sp macro="" textlink="">
      <xdr:nvSpPr>
        <xdr:cNvPr id="365" name="公債費最大値テキスト"/>
        <xdr:cNvSpPr txBox="1"/>
      </xdr:nvSpPr>
      <xdr:spPr>
        <a:xfrm>
          <a:off x="4975860" y="124606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29845</xdr:rowOff>
    </xdr:from>
    <xdr:to xmlns:xdr="http://schemas.openxmlformats.org/drawingml/2006/spreadsheetDrawing">
      <xdr:col>24</xdr:col>
      <xdr:colOff>114300</xdr:colOff>
      <xdr:row>74</xdr:row>
      <xdr:rowOff>29845</xdr:rowOff>
    </xdr:to>
    <xdr:cxnSp macro="">
      <xdr:nvCxnSpPr>
        <xdr:cNvPr id="366" name="直線コネクタ 365"/>
        <xdr:cNvCxnSpPr/>
      </xdr:nvCxnSpPr>
      <xdr:spPr>
        <a:xfrm>
          <a:off x="4795520" y="1271714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37465</xdr:rowOff>
    </xdr:from>
    <xdr:to xmlns:xdr="http://schemas.openxmlformats.org/drawingml/2006/spreadsheetDrawing">
      <xdr:col>24</xdr:col>
      <xdr:colOff>25400</xdr:colOff>
      <xdr:row>75</xdr:row>
      <xdr:rowOff>60325</xdr:rowOff>
    </xdr:to>
    <xdr:cxnSp macro="">
      <xdr:nvCxnSpPr>
        <xdr:cNvPr id="367" name="直線コネクタ 366"/>
        <xdr:cNvCxnSpPr/>
      </xdr:nvCxnSpPr>
      <xdr:spPr>
        <a:xfrm flipV="1">
          <a:off x="4036060" y="12896215"/>
          <a:ext cx="8509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142240</xdr:rowOff>
    </xdr:from>
    <xdr:ext cx="761365" cy="259080"/>
    <xdr:sp macro="" textlink="">
      <xdr:nvSpPr>
        <xdr:cNvPr id="368" name="公債費平均値テキスト"/>
        <xdr:cNvSpPr txBox="1"/>
      </xdr:nvSpPr>
      <xdr:spPr>
        <a:xfrm>
          <a:off x="4975860" y="126580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125730</xdr:rowOff>
    </xdr:from>
    <xdr:to xmlns:xdr="http://schemas.openxmlformats.org/drawingml/2006/spreadsheetDrawing">
      <xdr:col>24</xdr:col>
      <xdr:colOff>76200</xdr:colOff>
      <xdr:row>75</xdr:row>
      <xdr:rowOff>55880</xdr:rowOff>
    </xdr:to>
    <xdr:sp macro="" textlink="">
      <xdr:nvSpPr>
        <xdr:cNvPr id="369" name="フローチャート: 判断 368"/>
        <xdr:cNvSpPr/>
      </xdr:nvSpPr>
      <xdr:spPr>
        <a:xfrm>
          <a:off x="4833620" y="128130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60325</xdr:rowOff>
    </xdr:from>
    <xdr:to xmlns:xdr="http://schemas.openxmlformats.org/drawingml/2006/spreadsheetDrawing">
      <xdr:col>19</xdr:col>
      <xdr:colOff>187325</xdr:colOff>
      <xdr:row>75</xdr:row>
      <xdr:rowOff>75565</xdr:rowOff>
    </xdr:to>
    <xdr:cxnSp macro="">
      <xdr:nvCxnSpPr>
        <xdr:cNvPr id="370" name="直線コネクタ 369"/>
        <xdr:cNvCxnSpPr/>
      </xdr:nvCxnSpPr>
      <xdr:spPr>
        <a:xfrm flipV="1">
          <a:off x="3136900" y="12919075"/>
          <a:ext cx="8991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139065</xdr:rowOff>
    </xdr:from>
    <xdr:to xmlns:xdr="http://schemas.openxmlformats.org/drawingml/2006/spreadsheetDrawing">
      <xdr:col>20</xdr:col>
      <xdr:colOff>38100</xdr:colOff>
      <xdr:row>75</xdr:row>
      <xdr:rowOff>69215</xdr:rowOff>
    </xdr:to>
    <xdr:sp macro="" textlink="">
      <xdr:nvSpPr>
        <xdr:cNvPr id="371" name="フローチャート: 判断 370"/>
        <xdr:cNvSpPr/>
      </xdr:nvSpPr>
      <xdr:spPr>
        <a:xfrm>
          <a:off x="3985260" y="1282636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79375</xdr:rowOff>
    </xdr:from>
    <xdr:ext cx="732790" cy="258445"/>
    <xdr:sp macro="" textlink="">
      <xdr:nvSpPr>
        <xdr:cNvPr id="372" name="テキスト ボックス 371"/>
        <xdr:cNvSpPr txBox="1"/>
      </xdr:nvSpPr>
      <xdr:spPr>
        <a:xfrm>
          <a:off x="3652520" y="12595225"/>
          <a:ext cx="7327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60325</xdr:rowOff>
    </xdr:from>
    <xdr:to xmlns:xdr="http://schemas.openxmlformats.org/drawingml/2006/spreadsheetDrawing">
      <xdr:col>15</xdr:col>
      <xdr:colOff>98425</xdr:colOff>
      <xdr:row>75</xdr:row>
      <xdr:rowOff>75565</xdr:rowOff>
    </xdr:to>
    <xdr:cxnSp macro="">
      <xdr:nvCxnSpPr>
        <xdr:cNvPr id="373" name="直線コネクタ 372"/>
        <xdr:cNvCxnSpPr/>
      </xdr:nvCxnSpPr>
      <xdr:spPr>
        <a:xfrm>
          <a:off x="2237740" y="12919075"/>
          <a:ext cx="8991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144780</xdr:rowOff>
    </xdr:from>
    <xdr:to xmlns:xdr="http://schemas.openxmlformats.org/drawingml/2006/spreadsheetDrawing">
      <xdr:col>15</xdr:col>
      <xdr:colOff>149225</xdr:colOff>
      <xdr:row>75</xdr:row>
      <xdr:rowOff>74930</xdr:rowOff>
    </xdr:to>
    <xdr:sp macro="" textlink="">
      <xdr:nvSpPr>
        <xdr:cNvPr id="374" name="フローチャート: 判断 373"/>
        <xdr:cNvSpPr/>
      </xdr:nvSpPr>
      <xdr:spPr>
        <a:xfrm>
          <a:off x="30861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85090</xdr:rowOff>
    </xdr:from>
    <xdr:ext cx="761365" cy="259080"/>
    <xdr:sp macro="" textlink="">
      <xdr:nvSpPr>
        <xdr:cNvPr id="375" name="テキスト ボックス 374"/>
        <xdr:cNvSpPr txBox="1"/>
      </xdr:nvSpPr>
      <xdr:spPr>
        <a:xfrm>
          <a:off x="2750820" y="12600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60325</xdr:rowOff>
    </xdr:from>
    <xdr:to xmlns:xdr="http://schemas.openxmlformats.org/drawingml/2006/spreadsheetDrawing">
      <xdr:col>11</xdr:col>
      <xdr:colOff>9525</xdr:colOff>
      <xdr:row>75</xdr:row>
      <xdr:rowOff>73660</xdr:rowOff>
    </xdr:to>
    <xdr:cxnSp macro="">
      <xdr:nvCxnSpPr>
        <xdr:cNvPr id="376" name="直線コネクタ 375"/>
        <xdr:cNvCxnSpPr/>
      </xdr:nvCxnSpPr>
      <xdr:spPr>
        <a:xfrm flipV="1">
          <a:off x="1336040" y="12919075"/>
          <a:ext cx="901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123825</xdr:rowOff>
    </xdr:from>
    <xdr:to xmlns:xdr="http://schemas.openxmlformats.org/drawingml/2006/spreadsheetDrawing">
      <xdr:col>11</xdr:col>
      <xdr:colOff>60325</xdr:colOff>
      <xdr:row>75</xdr:row>
      <xdr:rowOff>53975</xdr:rowOff>
    </xdr:to>
    <xdr:sp macro="" textlink="">
      <xdr:nvSpPr>
        <xdr:cNvPr id="377" name="フローチャート: 判断 376"/>
        <xdr:cNvSpPr/>
      </xdr:nvSpPr>
      <xdr:spPr>
        <a:xfrm>
          <a:off x="2184400" y="1281112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64135</xdr:rowOff>
    </xdr:from>
    <xdr:ext cx="758190" cy="255270"/>
    <xdr:sp macro="" textlink="">
      <xdr:nvSpPr>
        <xdr:cNvPr id="378" name="テキスト ボックス 377"/>
        <xdr:cNvSpPr txBox="1"/>
      </xdr:nvSpPr>
      <xdr:spPr>
        <a:xfrm>
          <a:off x="1851660" y="125799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135255</xdr:rowOff>
    </xdr:from>
    <xdr:to xmlns:xdr="http://schemas.openxmlformats.org/drawingml/2006/spreadsheetDrawing">
      <xdr:col>6</xdr:col>
      <xdr:colOff>171450</xdr:colOff>
      <xdr:row>75</xdr:row>
      <xdr:rowOff>65405</xdr:rowOff>
    </xdr:to>
    <xdr:sp macro="" textlink="">
      <xdr:nvSpPr>
        <xdr:cNvPr id="379" name="フローチャート: 判断 378"/>
        <xdr:cNvSpPr/>
      </xdr:nvSpPr>
      <xdr:spPr>
        <a:xfrm>
          <a:off x="128524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75565</xdr:rowOff>
    </xdr:from>
    <xdr:ext cx="758825" cy="255270"/>
    <xdr:sp macro="" textlink="">
      <xdr:nvSpPr>
        <xdr:cNvPr id="380" name="テキスト ボックス 379"/>
        <xdr:cNvSpPr txBox="1"/>
      </xdr:nvSpPr>
      <xdr:spPr>
        <a:xfrm>
          <a:off x="949960" y="1259141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59080"/>
    <xdr:sp macro="" textlink="">
      <xdr:nvSpPr>
        <xdr:cNvPr id="381" name="テキスト ボックス 380"/>
        <xdr:cNvSpPr txBox="1"/>
      </xdr:nvSpPr>
      <xdr:spPr>
        <a:xfrm>
          <a:off x="46685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8176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825" cy="259080"/>
    <xdr:sp macro="" textlink="">
      <xdr:nvSpPr>
        <xdr:cNvPr id="383" name="テキスト ボックス 382"/>
        <xdr:cNvSpPr txBox="1"/>
      </xdr:nvSpPr>
      <xdr:spPr>
        <a:xfrm>
          <a:off x="291846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1365" cy="259080"/>
    <xdr:sp macro="" textlink="">
      <xdr:nvSpPr>
        <xdr:cNvPr id="384" name="テキスト ボックス 383"/>
        <xdr:cNvSpPr txBox="1"/>
      </xdr:nvSpPr>
      <xdr:spPr>
        <a:xfrm>
          <a:off x="20167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59080"/>
    <xdr:sp macro="" textlink="">
      <xdr:nvSpPr>
        <xdr:cNvPr id="385" name="テキスト ボックス 384"/>
        <xdr:cNvSpPr txBox="1"/>
      </xdr:nvSpPr>
      <xdr:spPr>
        <a:xfrm>
          <a:off x="11176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158115</xdr:rowOff>
    </xdr:from>
    <xdr:to xmlns:xdr="http://schemas.openxmlformats.org/drawingml/2006/spreadsheetDrawing">
      <xdr:col>24</xdr:col>
      <xdr:colOff>76200</xdr:colOff>
      <xdr:row>75</xdr:row>
      <xdr:rowOff>88265</xdr:rowOff>
    </xdr:to>
    <xdr:sp macro="" textlink="">
      <xdr:nvSpPr>
        <xdr:cNvPr id="386" name="楕円 385"/>
        <xdr:cNvSpPr/>
      </xdr:nvSpPr>
      <xdr:spPr>
        <a:xfrm>
          <a:off x="4833620" y="128454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130175</xdr:rowOff>
    </xdr:from>
    <xdr:ext cx="761365" cy="259080"/>
    <xdr:sp macro="" textlink="">
      <xdr:nvSpPr>
        <xdr:cNvPr id="387" name="公債費該当値テキスト"/>
        <xdr:cNvSpPr txBox="1"/>
      </xdr:nvSpPr>
      <xdr:spPr>
        <a:xfrm>
          <a:off x="4975860" y="128174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9525</xdr:rowOff>
    </xdr:from>
    <xdr:to xmlns:xdr="http://schemas.openxmlformats.org/drawingml/2006/spreadsheetDrawing">
      <xdr:col>20</xdr:col>
      <xdr:colOff>38100</xdr:colOff>
      <xdr:row>75</xdr:row>
      <xdr:rowOff>111125</xdr:rowOff>
    </xdr:to>
    <xdr:sp macro="" textlink="">
      <xdr:nvSpPr>
        <xdr:cNvPr id="388" name="楕円 387"/>
        <xdr:cNvSpPr/>
      </xdr:nvSpPr>
      <xdr:spPr>
        <a:xfrm>
          <a:off x="3985260" y="1286827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95885</xdr:rowOff>
    </xdr:from>
    <xdr:ext cx="732790" cy="259080"/>
    <xdr:sp macro="" textlink="">
      <xdr:nvSpPr>
        <xdr:cNvPr id="389" name="テキスト ボックス 388"/>
        <xdr:cNvSpPr txBox="1"/>
      </xdr:nvSpPr>
      <xdr:spPr>
        <a:xfrm>
          <a:off x="3652520" y="1295463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24765</xdr:rowOff>
    </xdr:from>
    <xdr:to xmlns:xdr="http://schemas.openxmlformats.org/drawingml/2006/spreadsheetDrawing">
      <xdr:col>15</xdr:col>
      <xdr:colOff>149225</xdr:colOff>
      <xdr:row>75</xdr:row>
      <xdr:rowOff>126365</xdr:rowOff>
    </xdr:to>
    <xdr:sp macro="" textlink="">
      <xdr:nvSpPr>
        <xdr:cNvPr id="390" name="楕円 389"/>
        <xdr:cNvSpPr/>
      </xdr:nvSpPr>
      <xdr:spPr>
        <a:xfrm>
          <a:off x="30861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111125</xdr:rowOff>
    </xdr:from>
    <xdr:ext cx="761365" cy="255270"/>
    <xdr:sp macro="" textlink="">
      <xdr:nvSpPr>
        <xdr:cNvPr id="391" name="テキスト ボックス 390"/>
        <xdr:cNvSpPr txBox="1"/>
      </xdr:nvSpPr>
      <xdr:spPr>
        <a:xfrm>
          <a:off x="2750820" y="1296987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9525</xdr:rowOff>
    </xdr:from>
    <xdr:to xmlns:xdr="http://schemas.openxmlformats.org/drawingml/2006/spreadsheetDrawing">
      <xdr:col>11</xdr:col>
      <xdr:colOff>60325</xdr:colOff>
      <xdr:row>75</xdr:row>
      <xdr:rowOff>111125</xdr:rowOff>
    </xdr:to>
    <xdr:sp macro="" textlink="">
      <xdr:nvSpPr>
        <xdr:cNvPr id="392" name="楕円 391"/>
        <xdr:cNvSpPr/>
      </xdr:nvSpPr>
      <xdr:spPr>
        <a:xfrm>
          <a:off x="2184400" y="1286827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95885</xdr:rowOff>
    </xdr:from>
    <xdr:ext cx="758190" cy="259080"/>
    <xdr:sp macro="" textlink="">
      <xdr:nvSpPr>
        <xdr:cNvPr id="393" name="テキスト ボックス 392"/>
        <xdr:cNvSpPr txBox="1"/>
      </xdr:nvSpPr>
      <xdr:spPr>
        <a:xfrm>
          <a:off x="1851660" y="1295463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22860</xdr:rowOff>
    </xdr:from>
    <xdr:to xmlns:xdr="http://schemas.openxmlformats.org/drawingml/2006/spreadsheetDrawing">
      <xdr:col>6</xdr:col>
      <xdr:colOff>171450</xdr:colOff>
      <xdr:row>75</xdr:row>
      <xdr:rowOff>124460</xdr:rowOff>
    </xdr:to>
    <xdr:sp macro="" textlink="">
      <xdr:nvSpPr>
        <xdr:cNvPr id="394" name="楕円 393"/>
        <xdr:cNvSpPr/>
      </xdr:nvSpPr>
      <xdr:spPr>
        <a:xfrm>
          <a:off x="128524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109220</xdr:rowOff>
    </xdr:from>
    <xdr:ext cx="758825" cy="255270"/>
    <xdr:sp macro="" textlink="">
      <xdr:nvSpPr>
        <xdr:cNvPr id="395" name="テキスト ボックス 394"/>
        <xdr:cNvSpPr txBox="1"/>
      </xdr:nvSpPr>
      <xdr:spPr>
        <a:xfrm>
          <a:off x="949960" y="1296797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603480" y="11557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29740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29740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9006820" y="11620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9006820" y="11811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64004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64004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603480" y="12128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617440" y="12128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683480" y="12128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721580" y="12446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類似団体平均と同水準にあるものの、扶助費及び物件費については、類似団体平均を上回っている。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今後も住民サービスの低下を招かないよう配慮しつつ、各種単独事業の見直しや公共施設の適正管理により経費削減を図るとともに、使用料・手数料の適正化による自主財源の確保に努める。</a:t>
          </a:r>
        </a:p>
      </xdr:txBody>
    </xdr:sp>
    <xdr:clientData/>
  </xdr:twoCellAnchor>
  <xdr:oneCellAnchor>
    <xdr:from xmlns:xdr="http://schemas.openxmlformats.org/drawingml/2006/spreadsheetDrawing">
      <xdr:col>62</xdr:col>
      <xdr:colOff>6350</xdr:colOff>
      <xdr:row>69</xdr:row>
      <xdr:rowOff>107950</xdr:rowOff>
    </xdr:from>
    <xdr:ext cx="294640" cy="225425"/>
    <xdr:sp macro="" textlink="">
      <xdr:nvSpPr>
        <xdr:cNvPr id="407" name="テキスト ボックス 406"/>
        <xdr:cNvSpPr txBox="1"/>
      </xdr:nvSpPr>
      <xdr:spPr>
        <a:xfrm>
          <a:off x="1256538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60348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190" cy="255270"/>
    <xdr:sp macro="" textlink="">
      <xdr:nvSpPr>
        <xdr:cNvPr id="409" name="テキスト ボックス 408"/>
        <xdr:cNvSpPr txBox="1"/>
      </xdr:nvSpPr>
      <xdr:spPr>
        <a:xfrm>
          <a:off x="1208786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0" name="直線コネクタ 409"/>
        <xdr:cNvCxnSpPr/>
      </xdr:nvCxnSpPr>
      <xdr:spPr>
        <a:xfrm>
          <a:off x="12603480" y="13957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4190" cy="255270"/>
    <xdr:sp macro="" textlink="">
      <xdr:nvSpPr>
        <xdr:cNvPr id="411" name="テキスト ボックス 410"/>
        <xdr:cNvSpPr txBox="1"/>
      </xdr:nvSpPr>
      <xdr:spPr>
        <a:xfrm>
          <a:off x="1208786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2" name="直線コネクタ 411"/>
        <xdr:cNvCxnSpPr/>
      </xdr:nvCxnSpPr>
      <xdr:spPr>
        <a:xfrm>
          <a:off x="12603480" y="13500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4190" cy="255270"/>
    <xdr:sp macro="" textlink="">
      <xdr:nvSpPr>
        <xdr:cNvPr id="413" name="テキスト ボックス 412"/>
        <xdr:cNvSpPr txBox="1"/>
      </xdr:nvSpPr>
      <xdr:spPr>
        <a:xfrm>
          <a:off x="1208786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4" name="直線コネクタ 413"/>
        <xdr:cNvCxnSpPr/>
      </xdr:nvCxnSpPr>
      <xdr:spPr>
        <a:xfrm>
          <a:off x="12603480" y="13042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4190" cy="255270"/>
    <xdr:sp macro="" textlink="">
      <xdr:nvSpPr>
        <xdr:cNvPr id="415" name="テキスト ボックス 414"/>
        <xdr:cNvSpPr txBox="1"/>
      </xdr:nvSpPr>
      <xdr:spPr>
        <a:xfrm>
          <a:off x="1208786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6" name="直線コネクタ 415"/>
        <xdr:cNvCxnSpPr/>
      </xdr:nvCxnSpPr>
      <xdr:spPr>
        <a:xfrm>
          <a:off x="12603480" y="12585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4190" cy="255270"/>
    <xdr:sp macro="" textlink="">
      <xdr:nvSpPr>
        <xdr:cNvPr id="417" name="テキスト ボックス 416"/>
        <xdr:cNvSpPr txBox="1"/>
      </xdr:nvSpPr>
      <xdr:spPr>
        <a:xfrm>
          <a:off x="1208786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2603480" y="12128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190" cy="255270"/>
    <xdr:sp macro="" textlink="">
      <xdr:nvSpPr>
        <xdr:cNvPr id="419" name="テキスト ボックス 418"/>
        <xdr:cNvSpPr txBox="1"/>
      </xdr:nvSpPr>
      <xdr:spPr>
        <a:xfrm>
          <a:off x="1208786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0" name="公債費以外グラフ枠"/>
        <xdr:cNvSpPr/>
      </xdr:nvSpPr>
      <xdr:spPr>
        <a:xfrm>
          <a:off x="12603480" y="12128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109220</xdr:rowOff>
    </xdr:from>
    <xdr:to xmlns:xdr="http://schemas.openxmlformats.org/drawingml/2006/spreadsheetDrawing">
      <xdr:col>82</xdr:col>
      <xdr:colOff>107950</xdr:colOff>
      <xdr:row>80</xdr:row>
      <xdr:rowOff>76835</xdr:rowOff>
    </xdr:to>
    <xdr:cxnSp macro="">
      <xdr:nvCxnSpPr>
        <xdr:cNvPr id="421" name="直線コネクタ 420"/>
        <xdr:cNvCxnSpPr/>
      </xdr:nvCxnSpPr>
      <xdr:spPr>
        <a:xfrm flipV="1">
          <a:off x="1671828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48895</xdr:rowOff>
    </xdr:from>
    <xdr:ext cx="761365" cy="259080"/>
    <xdr:sp macro="" textlink="">
      <xdr:nvSpPr>
        <xdr:cNvPr id="422" name="公債費以外最小値テキスト"/>
        <xdr:cNvSpPr txBox="1"/>
      </xdr:nvSpPr>
      <xdr:spPr>
        <a:xfrm>
          <a:off x="16807180" y="137648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76835</xdr:rowOff>
    </xdr:from>
    <xdr:to xmlns:xdr="http://schemas.openxmlformats.org/drawingml/2006/spreadsheetDrawing">
      <xdr:col>82</xdr:col>
      <xdr:colOff>196850</xdr:colOff>
      <xdr:row>80</xdr:row>
      <xdr:rowOff>76835</xdr:rowOff>
    </xdr:to>
    <xdr:cxnSp macro="">
      <xdr:nvCxnSpPr>
        <xdr:cNvPr id="423" name="直線コネクタ 422"/>
        <xdr:cNvCxnSpPr/>
      </xdr:nvCxnSpPr>
      <xdr:spPr>
        <a:xfrm>
          <a:off x="16629380" y="13792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23495</xdr:rowOff>
    </xdr:from>
    <xdr:ext cx="761365" cy="259080"/>
    <xdr:sp macro="" textlink="">
      <xdr:nvSpPr>
        <xdr:cNvPr id="424" name="公債費以外最大値テキスト"/>
        <xdr:cNvSpPr txBox="1"/>
      </xdr:nvSpPr>
      <xdr:spPr>
        <a:xfrm>
          <a:off x="16807180" y="12196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109220</xdr:rowOff>
    </xdr:from>
    <xdr:to xmlns:xdr="http://schemas.openxmlformats.org/drawingml/2006/spreadsheetDrawing">
      <xdr:col>82</xdr:col>
      <xdr:colOff>196850</xdr:colOff>
      <xdr:row>72</xdr:row>
      <xdr:rowOff>109220</xdr:rowOff>
    </xdr:to>
    <xdr:cxnSp macro="">
      <xdr:nvCxnSpPr>
        <xdr:cNvPr id="425" name="直線コネクタ 424"/>
        <xdr:cNvCxnSpPr/>
      </xdr:nvCxnSpPr>
      <xdr:spPr>
        <a:xfrm>
          <a:off x="16629380" y="1245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24130</xdr:rowOff>
    </xdr:from>
    <xdr:to xmlns:xdr="http://schemas.openxmlformats.org/drawingml/2006/spreadsheetDrawing">
      <xdr:col>82</xdr:col>
      <xdr:colOff>107950</xdr:colOff>
      <xdr:row>77</xdr:row>
      <xdr:rowOff>33020</xdr:rowOff>
    </xdr:to>
    <xdr:cxnSp macro="">
      <xdr:nvCxnSpPr>
        <xdr:cNvPr id="426" name="直線コネクタ 425"/>
        <xdr:cNvCxnSpPr/>
      </xdr:nvCxnSpPr>
      <xdr:spPr>
        <a:xfrm flipV="1">
          <a:off x="15869920" y="13225780"/>
          <a:ext cx="8483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148590</xdr:rowOff>
    </xdr:from>
    <xdr:ext cx="761365" cy="259080"/>
    <xdr:sp macro="" textlink="">
      <xdr:nvSpPr>
        <xdr:cNvPr id="427" name="公債費以外平均値テキスト"/>
        <xdr:cNvSpPr txBox="1"/>
      </xdr:nvSpPr>
      <xdr:spPr>
        <a:xfrm>
          <a:off x="16807180" y="131787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5080</xdr:rowOff>
    </xdr:from>
    <xdr:to xmlns:xdr="http://schemas.openxmlformats.org/drawingml/2006/spreadsheetDrawing">
      <xdr:col>82</xdr:col>
      <xdr:colOff>158750</xdr:colOff>
      <xdr:row>77</xdr:row>
      <xdr:rowOff>106680</xdr:rowOff>
    </xdr:to>
    <xdr:sp macro="" textlink="">
      <xdr:nvSpPr>
        <xdr:cNvPr id="428" name="フローチャート: 判断 427"/>
        <xdr:cNvSpPr/>
      </xdr:nvSpPr>
      <xdr:spPr>
        <a:xfrm>
          <a:off x="1666748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6350</xdr:rowOff>
    </xdr:from>
    <xdr:to xmlns:xdr="http://schemas.openxmlformats.org/drawingml/2006/spreadsheetDrawing">
      <xdr:col>78</xdr:col>
      <xdr:colOff>69850</xdr:colOff>
      <xdr:row>77</xdr:row>
      <xdr:rowOff>33020</xdr:rowOff>
    </xdr:to>
    <xdr:cxnSp macro="">
      <xdr:nvCxnSpPr>
        <xdr:cNvPr id="429" name="直線コネクタ 428"/>
        <xdr:cNvCxnSpPr/>
      </xdr:nvCxnSpPr>
      <xdr:spPr>
        <a:xfrm>
          <a:off x="14968220" y="13208000"/>
          <a:ext cx="9017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0" name="フローチャート: 判断 429"/>
        <xdr:cNvSpPr/>
      </xdr:nvSpPr>
      <xdr:spPr>
        <a:xfrm>
          <a:off x="1581912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71120</xdr:rowOff>
    </xdr:from>
    <xdr:ext cx="736600" cy="259080"/>
    <xdr:sp macro="" textlink="">
      <xdr:nvSpPr>
        <xdr:cNvPr id="431" name="テキスト ボックス 430"/>
        <xdr:cNvSpPr txBox="1"/>
      </xdr:nvSpPr>
      <xdr:spPr>
        <a:xfrm>
          <a:off x="1548384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152400</xdr:rowOff>
    </xdr:from>
    <xdr:to xmlns:xdr="http://schemas.openxmlformats.org/drawingml/2006/spreadsheetDrawing">
      <xdr:col>73</xdr:col>
      <xdr:colOff>180975</xdr:colOff>
      <xdr:row>77</xdr:row>
      <xdr:rowOff>6350</xdr:rowOff>
    </xdr:to>
    <xdr:cxnSp macro="">
      <xdr:nvCxnSpPr>
        <xdr:cNvPr id="432" name="直線コネクタ 431"/>
        <xdr:cNvCxnSpPr/>
      </xdr:nvCxnSpPr>
      <xdr:spPr>
        <a:xfrm>
          <a:off x="14069060" y="13011150"/>
          <a:ext cx="89916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85090</xdr:rowOff>
    </xdr:from>
    <xdr:to xmlns:xdr="http://schemas.openxmlformats.org/drawingml/2006/spreadsheetDrawing">
      <xdr:col>74</xdr:col>
      <xdr:colOff>31750</xdr:colOff>
      <xdr:row>77</xdr:row>
      <xdr:rowOff>15240</xdr:rowOff>
    </xdr:to>
    <xdr:sp macro="" textlink="">
      <xdr:nvSpPr>
        <xdr:cNvPr id="433" name="フローチャート: 判断 432"/>
        <xdr:cNvSpPr/>
      </xdr:nvSpPr>
      <xdr:spPr>
        <a:xfrm>
          <a:off x="14917420" y="131152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25400</xdr:rowOff>
    </xdr:from>
    <xdr:ext cx="762000" cy="259080"/>
    <xdr:sp macro="" textlink="">
      <xdr:nvSpPr>
        <xdr:cNvPr id="434" name="テキスト ボックス 433"/>
        <xdr:cNvSpPr txBox="1"/>
      </xdr:nvSpPr>
      <xdr:spPr>
        <a:xfrm>
          <a:off x="1458468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152400</xdr:rowOff>
    </xdr:from>
    <xdr:to xmlns:xdr="http://schemas.openxmlformats.org/drawingml/2006/spreadsheetDrawing">
      <xdr:col>69</xdr:col>
      <xdr:colOff>92075</xdr:colOff>
      <xdr:row>76</xdr:row>
      <xdr:rowOff>118110</xdr:rowOff>
    </xdr:to>
    <xdr:cxnSp macro="">
      <xdr:nvCxnSpPr>
        <xdr:cNvPr id="435" name="直線コネクタ 434"/>
        <xdr:cNvCxnSpPr/>
      </xdr:nvCxnSpPr>
      <xdr:spPr>
        <a:xfrm flipV="1">
          <a:off x="13169900" y="13011150"/>
          <a:ext cx="89916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133350</xdr:rowOff>
    </xdr:from>
    <xdr:to xmlns:xdr="http://schemas.openxmlformats.org/drawingml/2006/spreadsheetDrawing">
      <xdr:col>69</xdr:col>
      <xdr:colOff>142875</xdr:colOff>
      <xdr:row>76</xdr:row>
      <xdr:rowOff>63500</xdr:rowOff>
    </xdr:to>
    <xdr:sp macro="" textlink="">
      <xdr:nvSpPr>
        <xdr:cNvPr id="436" name="フローチャート: 判断 435"/>
        <xdr:cNvSpPr/>
      </xdr:nvSpPr>
      <xdr:spPr>
        <a:xfrm>
          <a:off x="1401826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48260</xdr:rowOff>
    </xdr:from>
    <xdr:ext cx="758190" cy="259080"/>
    <xdr:sp macro="" textlink="">
      <xdr:nvSpPr>
        <xdr:cNvPr id="437" name="テキスト ボックス 436"/>
        <xdr:cNvSpPr txBox="1"/>
      </xdr:nvSpPr>
      <xdr:spPr>
        <a:xfrm>
          <a:off x="13682980" y="13078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macro="" textlink="">
      <xdr:nvSpPr>
        <xdr:cNvPr id="438" name="フローチャート: 判断 437"/>
        <xdr:cNvSpPr/>
      </xdr:nvSpPr>
      <xdr:spPr>
        <a:xfrm>
          <a:off x="13116560" y="1314767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32385</xdr:rowOff>
    </xdr:from>
    <xdr:ext cx="761365" cy="255270"/>
    <xdr:sp macro="" textlink="">
      <xdr:nvSpPr>
        <xdr:cNvPr id="439" name="テキスト ボックス 438"/>
        <xdr:cNvSpPr txBox="1"/>
      </xdr:nvSpPr>
      <xdr:spPr>
        <a:xfrm>
          <a:off x="12783820" y="1323403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0" name="テキスト ボックス 439"/>
        <xdr:cNvSpPr txBox="1"/>
      </xdr:nvSpPr>
      <xdr:spPr>
        <a:xfrm>
          <a:off x="164998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825" cy="259080"/>
    <xdr:sp macro="" textlink="">
      <xdr:nvSpPr>
        <xdr:cNvPr id="441" name="テキスト ボックス 440"/>
        <xdr:cNvSpPr txBox="1"/>
      </xdr:nvSpPr>
      <xdr:spPr>
        <a:xfrm>
          <a:off x="1565148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825" cy="259080"/>
    <xdr:sp macro="" textlink="">
      <xdr:nvSpPr>
        <xdr:cNvPr id="442" name="テキスト ボックス 441"/>
        <xdr:cNvSpPr txBox="1"/>
      </xdr:nvSpPr>
      <xdr:spPr>
        <a:xfrm>
          <a:off x="1474978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3" name="テキスト ボックス 442"/>
        <xdr:cNvSpPr txBox="1"/>
      </xdr:nvSpPr>
      <xdr:spPr>
        <a:xfrm>
          <a:off x="138506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8190" cy="259080"/>
    <xdr:sp macro="" textlink="">
      <xdr:nvSpPr>
        <xdr:cNvPr id="444" name="テキスト ボックス 443"/>
        <xdr:cNvSpPr txBox="1"/>
      </xdr:nvSpPr>
      <xdr:spPr>
        <a:xfrm>
          <a:off x="1294892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144780</xdr:rowOff>
    </xdr:from>
    <xdr:to xmlns:xdr="http://schemas.openxmlformats.org/drawingml/2006/spreadsheetDrawing">
      <xdr:col>82</xdr:col>
      <xdr:colOff>158750</xdr:colOff>
      <xdr:row>77</xdr:row>
      <xdr:rowOff>74930</xdr:rowOff>
    </xdr:to>
    <xdr:sp macro="" textlink="">
      <xdr:nvSpPr>
        <xdr:cNvPr id="445" name="楕円 444"/>
        <xdr:cNvSpPr/>
      </xdr:nvSpPr>
      <xdr:spPr>
        <a:xfrm>
          <a:off x="1666748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161290</xdr:rowOff>
    </xdr:from>
    <xdr:ext cx="761365" cy="259080"/>
    <xdr:sp macro="" textlink="">
      <xdr:nvSpPr>
        <xdr:cNvPr id="446" name="公債費以外該当値テキスト"/>
        <xdr:cNvSpPr txBox="1"/>
      </xdr:nvSpPr>
      <xdr:spPr>
        <a:xfrm>
          <a:off x="16807180" y="130200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153670</xdr:rowOff>
    </xdr:from>
    <xdr:to xmlns:xdr="http://schemas.openxmlformats.org/drawingml/2006/spreadsheetDrawing">
      <xdr:col>78</xdr:col>
      <xdr:colOff>120650</xdr:colOff>
      <xdr:row>77</xdr:row>
      <xdr:rowOff>83820</xdr:rowOff>
    </xdr:to>
    <xdr:sp macro="" textlink="">
      <xdr:nvSpPr>
        <xdr:cNvPr id="447" name="楕円 446"/>
        <xdr:cNvSpPr/>
      </xdr:nvSpPr>
      <xdr:spPr>
        <a:xfrm>
          <a:off x="1581912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68580</xdr:rowOff>
    </xdr:from>
    <xdr:ext cx="736600" cy="259080"/>
    <xdr:sp macro="" textlink="">
      <xdr:nvSpPr>
        <xdr:cNvPr id="448" name="テキスト ボックス 447"/>
        <xdr:cNvSpPr txBox="1"/>
      </xdr:nvSpPr>
      <xdr:spPr>
        <a:xfrm>
          <a:off x="15483840" y="13270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126365</xdr:rowOff>
    </xdr:from>
    <xdr:to xmlns:xdr="http://schemas.openxmlformats.org/drawingml/2006/spreadsheetDrawing">
      <xdr:col>74</xdr:col>
      <xdr:colOff>31750</xdr:colOff>
      <xdr:row>77</xdr:row>
      <xdr:rowOff>56515</xdr:rowOff>
    </xdr:to>
    <xdr:sp macro="" textlink="">
      <xdr:nvSpPr>
        <xdr:cNvPr id="449" name="楕円 448"/>
        <xdr:cNvSpPr/>
      </xdr:nvSpPr>
      <xdr:spPr>
        <a:xfrm>
          <a:off x="14917420" y="1315656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41275</xdr:rowOff>
    </xdr:from>
    <xdr:ext cx="762000" cy="255270"/>
    <xdr:sp macro="" textlink="">
      <xdr:nvSpPr>
        <xdr:cNvPr id="450" name="テキスト ボックス 449"/>
        <xdr:cNvSpPr txBox="1"/>
      </xdr:nvSpPr>
      <xdr:spPr>
        <a:xfrm>
          <a:off x="14584680" y="132429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101600</xdr:rowOff>
    </xdr:from>
    <xdr:to xmlns:xdr="http://schemas.openxmlformats.org/drawingml/2006/spreadsheetDrawing">
      <xdr:col>69</xdr:col>
      <xdr:colOff>142875</xdr:colOff>
      <xdr:row>76</xdr:row>
      <xdr:rowOff>31750</xdr:rowOff>
    </xdr:to>
    <xdr:sp macro="" textlink="">
      <xdr:nvSpPr>
        <xdr:cNvPr id="451" name="楕円 450"/>
        <xdr:cNvSpPr/>
      </xdr:nvSpPr>
      <xdr:spPr>
        <a:xfrm>
          <a:off x="14018260" y="1296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41910</xdr:rowOff>
    </xdr:from>
    <xdr:ext cx="758190" cy="255270"/>
    <xdr:sp macro="" textlink="">
      <xdr:nvSpPr>
        <xdr:cNvPr id="452" name="テキスト ボックス 451"/>
        <xdr:cNvSpPr txBox="1"/>
      </xdr:nvSpPr>
      <xdr:spPr>
        <a:xfrm>
          <a:off x="13682980" y="127292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67310</xdr:rowOff>
    </xdr:from>
    <xdr:to xmlns:xdr="http://schemas.openxmlformats.org/drawingml/2006/spreadsheetDrawing">
      <xdr:col>65</xdr:col>
      <xdr:colOff>53975</xdr:colOff>
      <xdr:row>76</xdr:row>
      <xdr:rowOff>168910</xdr:rowOff>
    </xdr:to>
    <xdr:sp macro="" textlink="">
      <xdr:nvSpPr>
        <xdr:cNvPr id="453" name="楕円 452"/>
        <xdr:cNvSpPr/>
      </xdr:nvSpPr>
      <xdr:spPr>
        <a:xfrm>
          <a:off x="13116560" y="1309751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7620</xdr:rowOff>
    </xdr:from>
    <xdr:ext cx="761365" cy="255270"/>
    <xdr:sp macro="" textlink="">
      <xdr:nvSpPr>
        <xdr:cNvPr id="454" name="テキスト ボックス 453"/>
        <xdr:cNvSpPr txBox="1"/>
      </xdr:nvSpPr>
      <xdr:spPr>
        <a:xfrm>
          <a:off x="12783820" y="1286637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36755"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51255" y="0"/>
          <a:ext cx="298450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860145" y="12700"/>
          <a:ext cx="29591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872845" y="31750"/>
          <a:ext cx="292608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27485" y="0"/>
          <a:ext cx="20262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54155" y="12700"/>
          <a:ext cx="198056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679555" y="31750"/>
          <a:ext cx="1923415"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03120" y="11811635"/>
          <a:ext cx="4130040" cy="24955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593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52040" y="1193800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48560"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66260" y="1188720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5897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03120" y="1047115"/>
          <a:ext cx="413004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9794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47040" y="1161415"/>
          <a:ext cx="1234440" cy="2508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7040" y="142430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7040" y="1725295"/>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177800</xdr:colOff>
      <xdr:row>7</xdr:row>
      <xdr:rowOff>8890</xdr:rowOff>
    </xdr:to>
    <xdr:cxnSp macro="">
      <xdr:nvCxnSpPr>
        <xdr:cNvPr id="21" name="直線コネクタ 20"/>
        <xdr:cNvCxnSpPr/>
      </xdr:nvCxnSpPr>
      <xdr:spPr>
        <a:xfrm flipH="1">
          <a:off x="191770" y="122428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749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1770" y="1674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749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1770" y="2055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6695"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6695"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03120" y="1610995"/>
          <a:ext cx="413004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8305" cy="272415"/>
    <xdr:sp macro="" textlink="">
      <xdr:nvSpPr>
        <xdr:cNvPr id="29" name="テキスト ボックス 28"/>
        <xdr:cNvSpPr txBox="1"/>
      </xdr:nvSpPr>
      <xdr:spPr>
        <a:xfrm>
          <a:off x="1635760" y="1237615"/>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03120" y="387032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5270"/>
    <xdr:sp macro="" textlink="">
      <xdr:nvSpPr>
        <xdr:cNvPr id="31" name="テキスト ボックス 30"/>
        <xdr:cNvSpPr txBox="1"/>
      </xdr:nvSpPr>
      <xdr:spPr>
        <a:xfrm>
          <a:off x="1348740" y="373189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2103120" y="35883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32385</xdr:rowOff>
    </xdr:from>
    <xdr:ext cx="761365" cy="255270"/>
    <xdr:sp macro="" textlink="">
      <xdr:nvSpPr>
        <xdr:cNvPr id="33" name="テキスト ボックス 32"/>
        <xdr:cNvSpPr txBox="1"/>
      </xdr:nvSpPr>
      <xdr:spPr>
        <a:xfrm>
          <a:off x="1348740" y="34499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4" name="直線コネクタ 33"/>
        <xdr:cNvCxnSpPr/>
      </xdr:nvCxnSpPr>
      <xdr:spPr>
        <a:xfrm>
          <a:off x="2103120" y="33102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1365" cy="254635"/>
    <xdr:sp macro="" textlink="">
      <xdr:nvSpPr>
        <xdr:cNvPr id="35" name="テキスト ボックス 34"/>
        <xdr:cNvSpPr txBox="1"/>
      </xdr:nvSpPr>
      <xdr:spPr>
        <a:xfrm>
          <a:off x="1348740" y="317182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117475</xdr:rowOff>
    </xdr:from>
    <xdr:to xmlns:xdr="http://schemas.openxmlformats.org/drawingml/2006/spreadsheetDrawing">
      <xdr:col>33</xdr:col>
      <xdr:colOff>114300</xdr:colOff>
      <xdr:row>17</xdr:row>
      <xdr:rowOff>117475</xdr:rowOff>
    </xdr:to>
    <xdr:cxnSp macro="">
      <xdr:nvCxnSpPr>
        <xdr:cNvPr id="36" name="直線コネクタ 35"/>
        <xdr:cNvCxnSpPr/>
      </xdr:nvCxnSpPr>
      <xdr:spPr>
        <a:xfrm>
          <a:off x="2103120" y="303212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146685</xdr:rowOff>
    </xdr:from>
    <xdr:ext cx="761365" cy="255270"/>
    <xdr:sp macro="" textlink="">
      <xdr:nvSpPr>
        <xdr:cNvPr id="37" name="テキスト ボックス 36"/>
        <xdr:cNvSpPr txBox="1"/>
      </xdr:nvSpPr>
      <xdr:spPr>
        <a:xfrm>
          <a:off x="1348740" y="289369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2103120" y="2750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1365" cy="255270"/>
    <xdr:sp macro="" textlink="">
      <xdr:nvSpPr>
        <xdr:cNvPr id="39" name="テキスト ボックス 38"/>
        <xdr:cNvSpPr txBox="1"/>
      </xdr:nvSpPr>
      <xdr:spPr>
        <a:xfrm>
          <a:off x="1348740" y="26117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2103120" y="24682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61365" cy="255270"/>
    <xdr:sp macro="" textlink="">
      <xdr:nvSpPr>
        <xdr:cNvPr id="41" name="テキスト ボックス 40"/>
        <xdr:cNvSpPr txBox="1"/>
      </xdr:nvSpPr>
      <xdr:spPr>
        <a:xfrm>
          <a:off x="1348740" y="232600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2103120" y="21824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1365" cy="255270"/>
    <xdr:sp macro="" textlink="">
      <xdr:nvSpPr>
        <xdr:cNvPr id="43" name="テキスト ボックス 42"/>
        <xdr:cNvSpPr txBox="1"/>
      </xdr:nvSpPr>
      <xdr:spPr>
        <a:xfrm>
          <a:off x="1348740" y="20402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2103120" y="18967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61365" cy="255270"/>
    <xdr:sp macro="" textlink="">
      <xdr:nvSpPr>
        <xdr:cNvPr id="45" name="テキスト ボックス 44"/>
        <xdr:cNvSpPr txBox="1"/>
      </xdr:nvSpPr>
      <xdr:spPr>
        <a:xfrm>
          <a:off x="1348740" y="175450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2103120" y="1610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5905"/>
    <xdr:sp macro="" textlink="">
      <xdr:nvSpPr>
        <xdr:cNvPr id="47" name="テキスト ボックス 46"/>
        <xdr:cNvSpPr txBox="1"/>
      </xdr:nvSpPr>
      <xdr:spPr>
        <a:xfrm>
          <a:off x="1348740" y="1472565"/>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8" name="人口1人当たり決算額の推移グラフ枠130"/>
        <xdr:cNvSpPr/>
      </xdr:nvSpPr>
      <xdr:spPr>
        <a:xfrm>
          <a:off x="2103120" y="1610995"/>
          <a:ext cx="413004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50800</xdr:rowOff>
    </xdr:to>
    <xdr:cxnSp macro="">
      <xdr:nvCxnSpPr>
        <xdr:cNvPr id="49" name="直線コネクタ 48"/>
        <xdr:cNvCxnSpPr/>
      </xdr:nvCxnSpPr>
      <xdr:spPr>
        <a:xfrm flipV="1">
          <a:off x="5504180" y="2065020"/>
          <a:ext cx="0" cy="14033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22860</xdr:rowOff>
    </xdr:from>
    <xdr:ext cx="758190" cy="259080"/>
    <xdr:sp macro="" textlink="">
      <xdr:nvSpPr>
        <xdr:cNvPr id="50" name="人口1人当たり決算額の推移最小値テキスト130"/>
        <xdr:cNvSpPr txBox="1"/>
      </xdr:nvSpPr>
      <xdr:spPr>
        <a:xfrm>
          <a:off x="5588000" y="34404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50800</xdr:rowOff>
    </xdr:from>
    <xdr:to xmlns:xdr="http://schemas.openxmlformats.org/drawingml/2006/spreadsheetDrawing">
      <xdr:col>30</xdr:col>
      <xdr:colOff>25400</xdr:colOff>
      <xdr:row>20</xdr:row>
      <xdr:rowOff>50800</xdr:rowOff>
    </xdr:to>
    <xdr:cxnSp macro="">
      <xdr:nvCxnSpPr>
        <xdr:cNvPr id="51" name="直線コネクタ 50"/>
        <xdr:cNvCxnSpPr/>
      </xdr:nvCxnSpPr>
      <xdr:spPr>
        <a:xfrm>
          <a:off x="5415280" y="346837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58190" cy="255270"/>
    <xdr:sp macro="" textlink="">
      <xdr:nvSpPr>
        <xdr:cNvPr id="52" name="人口1人当たり決算額の推移最大値テキスト130"/>
        <xdr:cNvSpPr txBox="1"/>
      </xdr:nvSpPr>
      <xdr:spPr>
        <a:xfrm>
          <a:off x="5588000" y="180848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5415280" y="206502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36830</xdr:rowOff>
    </xdr:from>
    <xdr:to xmlns:xdr="http://schemas.openxmlformats.org/drawingml/2006/spreadsheetDrawing">
      <xdr:col>29</xdr:col>
      <xdr:colOff>127000</xdr:colOff>
      <xdr:row>18</xdr:row>
      <xdr:rowOff>100965</xdr:rowOff>
    </xdr:to>
    <xdr:cxnSp macro="">
      <xdr:nvCxnSpPr>
        <xdr:cNvPr id="54" name="直線コネクタ 53"/>
        <xdr:cNvCxnSpPr/>
      </xdr:nvCxnSpPr>
      <xdr:spPr>
        <a:xfrm flipV="1">
          <a:off x="4871720" y="3119120"/>
          <a:ext cx="632460" cy="641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165100</xdr:rowOff>
    </xdr:from>
    <xdr:ext cx="758190" cy="258445"/>
    <xdr:sp macro="" textlink="">
      <xdr:nvSpPr>
        <xdr:cNvPr id="55" name="人口1人当たり決算額の推移平均値テキスト130"/>
        <xdr:cNvSpPr txBox="1"/>
      </xdr:nvSpPr>
      <xdr:spPr>
        <a:xfrm>
          <a:off x="5588000" y="2744470"/>
          <a:ext cx="7581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148590</xdr:rowOff>
    </xdr:from>
    <xdr:to xmlns:xdr="http://schemas.openxmlformats.org/drawingml/2006/spreadsheetDrawing">
      <xdr:col>29</xdr:col>
      <xdr:colOff>177800</xdr:colOff>
      <xdr:row>17</xdr:row>
      <xdr:rowOff>78740</xdr:rowOff>
    </xdr:to>
    <xdr:sp macro="" textlink="">
      <xdr:nvSpPr>
        <xdr:cNvPr id="56" name="フローチャート: 判断 55"/>
        <xdr:cNvSpPr/>
      </xdr:nvSpPr>
      <xdr:spPr>
        <a:xfrm>
          <a:off x="5453380" y="28956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100965</xdr:rowOff>
    </xdr:from>
    <xdr:to xmlns:xdr="http://schemas.openxmlformats.org/drawingml/2006/spreadsheetDrawing">
      <xdr:col>26</xdr:col>
      <xdr:colOff>50800</xdr:colOff>
      <xdr:row>18</xdr:row>
      <xdr:rowOff>132080</xdr:rowOff>
    </xdr:to>
    <xdr:cxnSp macro="">
      <xdr:nvCxnSpPr>
        <xdr:cNvPr id="57" name="直線コネクタ 56"/>
        <xdr:cNvCxnSpPr/>
      </xdr:nvCxnSpPr>
      <xdr:spPr>
        <a:xfrm flipV="1">
          <a:off x="4193540" y="3183255"/>
          <a:ext cx="67818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70485</xdr:rowOff>
    </xdr:from>
    <xdr:to xmlns:xdr="http://schemas.openxmlformats.org/drawingml/2006/spreadsheetDrawing">
      <xdr:col>26</xdr:col>
      <xdr:colOff>101600</xdr:colOff>
      <xdr:row>18</xdr:row>
      <xdr:rowOff>635</xdr:rowOff>
    </xdr:to>
    <xdr:sp macro="" textlink="">
      <xdr:nvSpPr>
        <xdr:cNvPr id="58" name="フローチャート: 判断 57"/>
        <xdr:cNvSpPr/>
      </xdr:nvSpPr>
      <xdr:spPr>
        <a:xfrm>
          <a:off x="4820920" y="29851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10795</xdr:rowOff>
    </xdr:from>
    <xdr:ext cx="735965" cy="257810"/>
    <xdr:sp macro="" textlink="">
      <xdr:nvSpPr>
        <xdr:cNvPr id="59" name="テキスト ボックス 58"/>
        <xdr:cNvSpPr txBox="1"/>
      </xdr:nvSpPr>
      <xdr:spPr>
        <a:xfrm>
          <a:off x="4500880" y="2757805"/>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132080</xdr:rowOff>
    </xdr:from>
    <xdr:to xmlns:xdr="http://schemas.openxmlformats.org/drawingml/2006/spreadsheetDrawing">
      <xdr:col>22</xdr:col>
      <xdr:colOff>114300</xdr:colOff>
      <xdr:row>18</xdr:row>
      <xdr:rowOff>146685</xdr:rowOff>
    </xdr:to>
    <xdr:cxnSp macro="">
      <xdr:nvCxnSpPr>
        <xdr:cNvPr id="60" name="直線コネクタ 59"/>
        <xdr:cNvCxnSpPr/>
      </xdr:nvCxnSpPr>
      <xdr:spPr>
        <a:xfrm flipV="1">
          <a:off x="3515360" y="3214370"/>
          <a:ext cx="67818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109220</xdr:rowOff>
    </xdr:from>
    <xdr:to xmlns:xdr="http://schemas.openxmlformats.org/drawingml/2006/spreadsheetDrawing">
      <xdr:col>22</xdr:col>
      <xdr:colOff>165100</xdr:colOff>
      <xdr:row>18</xdr:row>
      <xdr:rowOff>39370</xdr:rowOff>
    </xdr:to>
    <xdr:sp macro="" textlink="">
      <xdr:nvSpPr>
        <xdr:cNvPr id="61" name="フローチャート: 判断 60"/>
        <xdr:cNvSpPr/>
      </xdr:nvSpPr>
      <xdr:spPr>
        <a:xfrm>
          <a:off x="4142740" y="30238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49530</xdr:rowOff>
    </xdr:from>
    <xdr:ext cx="762000" cy="258445"/>
    <xdr:sp macro="" textlink="">
      <xdr:nvSpPr>
        <xdr:cNvPr id="62" name="テキスト ボックス 61"/>
        <xdr:cNvSpPr txBox="1"/>
      </xdr:nvSpPr>
      <xdr:spPr>
        <a:xfrm>
          <a:off x="3822700" y="27965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146685</xdr:rowOff>
    </xdr:from>
    <xdr:to xmlns:xdr="http://schemas.openxmlformats.org/drawingml/2006/spreadsheetDrawing">
      <xdr:col>18</xdr:col>
      <xdr:colOff>177800</xdr:colOff>
      <xdr:row>18</xdr:row>
      <xdr:rowOff>156210</xdr:rowOff>
    </xdr:to>
    <xdr:cxnSp macro="">
      <xdr:nvCxnSpPr>
        <xdr:cNvPr id="63" name="直線コネクタ 62"/>
        <xdr:cNvCxnSpPr/>
      </xdr:nvCxnSpPr>
      <xdr:spPr>
        <a:xfrm flipV="1">
          <a:off x="2832100" y="3228975"/>
          <a:ext cx="68326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119380</xdr:rowOff>
    </xdr:from>
    <xdr:to xmlns:xdr="http://schemas.openxmlformats.org/drawingml/2006/spreadsheetDrawing">
      <xdr:col>19</xdr:col>
      <xdr:colOff>38100</xdr:colOff>
      <xdr:row>18</xdr:row>
      <xdr:rowOff>49530</xdr:rowOff>
    </xdr:to>
    <xdr:sp macro="" textlink="">
      <xdr:nvSpPr>
        <xdr:cNvPr id="64" name="フローチャート: 判断 63"/>
        <xdr:cNvSpPr/>
      </xdr:nvSpPr>
      <xdr:spPr>
        <a:xfrm>
          <a:off x="3464560" y="303403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59690</xdr:rowOff>
    </xdr:from>
    <xdr:ext cx="762000" cy="259080"/>
    <xdr:sp macro="" textlink="">
      <xdr:nvSpPr>
        <xdr:cNvPr id="65" name="テキスト ボックス 64"/>
        <xdr:cNvSpPr txBox="1"/>
      </xdr:nvSpPr>
      <xdr:spPr>
        <a:xfrm>
          <a:off x="3144520" y="280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159385</xdr:rowOff>
    </xdr:from>
    <xdr:to xmlns:xdr="http://schemas.openxmlformats.org/drawingml/2006/spreadsheetDrawing">
      <xdr:col>15</xdr:col>
      <xdr:colOff>101600</xdr:colOff>
      <xdr:row>18</xdr:row>
      <xdr:rowOff>89535</xdr:rowOff>
    </xdr:to>
    <xdr:sp macro="" textlink="">
      <xdr:nvSpPr>
        <xdr:cNvPr id="66" name="フローチャート: 判断 65"/>
        <xdr:cNvSpPr/>
      </xdr:nvSpPr>
      <xdr:spPr>
        <a:xfrm>
          <a:off x="2781300" y="30740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99695</xdr:rowOff>
    </xdr:from>
    <xdr:ext cx="761365" cy="255905"/>
    <xdr:sp macro="" textlink="">
      <xdr:nvSpPr>
        <xdr:cNvPr id="67" name="テキスト ボックス 66"/>
        <xdr:cNvSpPr txBox="1"/>
      </xdr:nvSpPr>
      <xdr:spPr>
        <a:xfrm>
          <a:off x="2461260" y="2846705"/>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825" cy="258445"/>
    <xdr:sp macro="" textlink="">
      <xdr:nvSpPr>
        <xdr:cNvPr id="68" name="テキスト ボックス 67"/>
        <xdr:cNvSpPr txBox="1"/>
      </xdr:nvSpPr>
      <xdr:spPr>
        <a:xfrm>
          <a:off x="5331460" y="389318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1365" cy="258445"/>
    <xdr:sp macro="" textlink="">
      <xdr:nvSpPr>
        <xdr:cNvPr id="69" name="テキスト ボックス 68"/>
        <xdr:cNvSpPr txBox="1"/>
      </xdr:nvSpPr>
      <xdr:spPr>
        <a:xfrm>
          <a:off x="469900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8445"/>
    <xdr:sp macro="" textlink="">
      <xdr:nvSpPr>
        <xdr:cNvPr id="70" name="テキスト ボックス 69"/>
        <xdr:cNvSpPr txBox="1"/>
      </xdr:nvSpPr>
      <xdr:spPr>
        <a:xfrm>
          <a:off x="402082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8445"/>
    <xdr:sp macro="" textlink="">
      <xdr:nvSpPr>
        <xdr:cNvPr id="71" name="テキスト ボックス 70"/>
        <xdr:cNvSpPr txBox="1"/>
      </xdr:nvSpPr>
      <xdr:spPr>
        <a:xfrm>
          <a:off x="33375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1365" cy="258445"/>
    <xdr:sp macro="" textlink="">
      <xdr:nvSpPr>
        <xdr:cNvPr id="72" name="テキスト ボックス 71"/>
        <xdr:cNvSpPr txBox="1"/>
      </xdr:nvSpPr>
      <xdr:spPr>
        <a:xfrm>
          <a:off x="265938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157480</xdr:rowOff>
    </xdr:from>
    <xdr:to xmlns:xdr="http://schemas.openxmlformats.org/drawingml/2006/spreadsheetDrawing">
      <xdr:col>29</xdr:col>
      <xdr:colOff>177800</xdr:colOff>
      <xdr:row>18</xdr:row>
      <xdr:rowOff>87630</xdr:rowOff>
    </xdr:to>
    <xdr:sp macro="" textlink="">
      <xdr:nvSpPr>
        <xdr:cNvPr id="73" name="楕円 72"/>
        <xdr:cNvSpPr/>
      </xdr:nvSpPr>
      <xdr:spPr>
        <a:xfrm>
          <a:off x="5453380" y="307213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129540</xdr:rowOff>
    </xdr:from>
    <xdr:ext cx="758190" cy="258445"/>
    <xdr:sp macro="" textlink="">
      <xdr:nvSpPr>
        <xdr:cNvPr id="74" name="人口1人当たり決算額の推移該当値テキスト130"/>
        <xdr:cNvSpPr txBox="1"/>
      </xdr:nvSpPr>
      <xdr:spPr>
        <a:xfrm>
          <a:off x="5588000" y="304419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50165</xdr:rowOff>
    </xdr:from>
    <xdr:to xmlns:xdr="http://schemas.openxmlformats.org/drawingml/2006/spreadsheetDrawing">
      <xdr:col>26</xdr:col>
      <xdr:colOff>101600</xdr:colOff>
      <xdr:row>18</xdr:row>
      <xdr:rowOff>151765</xdr:rowOff>
    </xdr:to>
    <xdr:sp macro="" textlink="">
      <xdr:nvSpPr>
        <xdr:cNvPr id="75" name="楕円 74"/>
        <xdr:cNvSpPr/>
      </xdr:nvSpPr>
      <xdr:spPr>
        <a:xfrm>
          <a:off x="4820920" y="3132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136525</xdr:rowOff>
    </xdr:from>
    <xdr:ext cx="735965" cy="258445"/>
    <xdr:sp macro="" textlink="">
      <xdr:nvSpPr>
        <xdr:cNvPr id="76" name="テキスト ボックス 75"/>
        <xdr:cNvSpPr txBox="1"/>
      </xdr:nvSpPr>
      <xdr:spPr>
        <a:xfrm>
          <a:off x="4500880" y="321881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80645</xdr:rowOff>
    </xdr:from>
    <xdr:to xmlns:xdr="http://schemas.openxmlformats.org/drawingml/2006/spreadsheetDrawing">
      <xdr:col>22</xdr:col>
      <xdr:colOff>165100</xdr:colOff>
      <xdr:row>19</xdr:row>
      <xdr:rowOff>10795</xdr:rowOff>
    </xdr:to>
    <xdr:sp macro="" textlink="">
      <xdr:nvSpPr>
        <xdr:cNvPr id="77" name="楕円 76"/>
        <xdr:cNvSpPr/>
      </xdr:nvSpPr>
      <xdr:spPr>
        <a:xfrm>
          <a:off x="4142740" y="316293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167005</xdr:rowOff>
    </xdr:from>
    <xdr:ext cx="762000" cy="255270"/>
    <xdr:sp macro="" textlink="">
      <xdr:nvSpPr>
        <xdr:cNvPr id="78" name="テキスト ボックス 77"/>
        <xdr:cNvSpPr txBox="1"/>
      </xdr:nvSpPr>
      <xdr:spPr>
        <a:xfrm>
          <a:off x="3822700" y="32492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95885</xdr:rowOff>
    </xdr:from>
    <xdr:to xmlns:xdr="http://schemas.openxmlformats.org/drawingml/2006/spreadsheetDrawing">
      <xdr:col>19</xdr:col>
      <xdr:colOff>38100</xdr:colOff>
      <xdr:row>19</xdr:row>
      <xdr:rowOff>26035</xdr:rowOff>
    </xdr:to>
    <xdr:sp macro="" textlink="">
      <xdr:nvSpPr>
        <xdr:cNvPr id="79" name="楕円 78"/>
        <xdr:cNvSpPr/>
      </xdr:nvSpPr>
      <xdr:spPr>
        <a:xfrm>
          <a:off x="3464560" y="3178175"/>
          <a:ext cx="9652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10795</xdr:rowOff>
    </xdr:from>
    <xdr:ext cx="762000" cy="257810"/>
    <xdr:sp macro="" textlink="">
      <xdr:nvSpPr>
        <xdr:cNvPr id="80" name="テキスト ボックス 79"/>
        <xdr:cNvSpPr txBox="1"/>
      </xdr:nvSpPr>
      <xdr:spPr>
        <a:xfrm>
          <a:off x="3144520" y="32607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105410</xdr:rowOff>
    </xdr:from>
    <xdr:to xmlns:xdr="http://schemas.openxmlformats.org/drawingml/2006/spreadsheetDrawing">
      <xdr:col>15</xdr:col>
      <xdr:colOff>101600</xdr:colOff>
      <xdr:row>19</xdr:row>
      <xdr:rowOff>35560</xdr:rowOff>
    </xdr:to>
    <xdr:sp macro="" textlink="">
      <xdr:nvSpPr>
        <xdr:cNvPr id="81" name="楕円 80"/>
        <xdr:cNvSpPr/>
      </xdr:nvSpPr>
      <xdr:spPr>
        <a:xfrm>
          <a:off x="2781300" y="31877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20320</xdr:rowOff>
    </xdr:from>
    <xdr:ext cx="761365" cy="255905"/>
    <xdr:sp macro="" textlink="">
      <xdr:nvSpPr>
        <xdr:cNvPr id="82" name="テキスト ボックス 81"/>
        <xdr:cNvSpPr txBox="1"/>
      </xdr:nvSpPr>
      <xdr:spPr>
        <a:xfrm>
          <a:off x="2461260" y="327025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3" name="正方形/長方形 82"/>
        <xdr:cNvSpPr/>
      </xdr:nvSpPr>
      <xdr:spPr>
        <a:xfrm>
          <a:off x="2103120" y="4977130"/>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4" name="角丸四角形 83"/>
        <xdr:cNvSpPr/>
      </xdr:nvSpPr>
      <xdr:spPr>
        <a:xfrm>
          <a:off x="127000" y="4977130"/>
          <a:ext cx="129794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5" name="正方形/長方形 84"/>
        <xdr:cNvSpPr/>
      </xdr:nvSpPr>
      <xdr:spPr>
        <a:xfrm>
          <a:off x="447040" y="5091430"/>
          <a:ext cx="123444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6" name="正方形/長方形 85"/>
        <xdr:cNvSpPr/>
      </xdr:nvSpPr>
      <xdr:spPr>
        <a:xfrm>
          <a:off x="447040" y="535432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7" name="正方形/長方形 86"/>
        <xdr:cNvSpPr/>
      </xdr:nvSpPr>
      <xdr:spPr>
        <a:xfrm>
          <a:off x="447040" y="565912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8" name="直線コネクタ 87"/>
        <xdr:cNvCxnSpPr/>
      </xdr:nvCxnSpPr>
      <xdr:spPr>
        <a:xfrm flipH="1">
          <a:off x="191770" y="515493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7749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90" name="直線コネクタ 89"/>
        <xdr:cNvCxnSpPr/>
      </xdr:nvCxnSpPr>
      <xdr:spPr>
        <a:xfrm flipH="1">
          <a:off x="191770" y="5608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7749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2" name="直線コネクタ 91"/>
        <xdr:cNvCxnSpPr/>
      </xdr:nvCxnSpPr>
      <xdr:spPr>
        <a:xfrm flipH="1">
          <a:off x="191770" y="5989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3" name="楕円 92"/>
        <xdr:cNvSpPr/>
      </xdr:nvSpPr>
      <xdr:spPr>
        <a:xfrm>
          <a:off x="226695"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4" name="フローチャート: 判断 93"/>
        <xdr:cNvSpPr/>
      </xdr:nvSpPr>
      <xdr:spPr>
        <a:xfrm>
          <a:off x="22669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5" name="正方形/長方形 94"/>
        <xdr:cNvSpPr/>
      </xdr:nvSpPr>
      <xdr:spPr>
        <a:xfrm>
          <a:off x="2103120" y="5544185"/>
          <a:ext cx="413004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8305" cy="274320"/>
    <xdr:sp macro="" textlink="">
      <xdr:nvSpPr>
        <xdr:cNvPr id="96" name="テキスト ボックス 95"/>
        <xdr:cNvSpPr txBox="1"/>
      </xdr:nvSpPr>
      <xdr:spPr>
        <a:xfrm>
          <a:off x="1635760" y="5167630"/>
          <a:ext cx="40830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2103120" y="782701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8" name="直線コネクタ 97"/>
        <xdr:cNvCxnSpPr/>
      </xdr:nvCxnSpPr>
      <xdr:spPr>
        <a:xfrm>
          <a:off x="2103120" y="750443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1365" cy="259080"/>
    <xdr:sp macro="" textlink="">
      <xdr:nvSpPr>
        <xdr:cNvPr id="99" name="テキスト ボックス 98"/>
        <xdr:cNvSpPr txBox="1"/>
      </xdr:nvSpPr>
      <xdr:spPr>
        <a:xfrm>
          <a:off x="1348740" y="73621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2103120" y="717804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1365" cy="256540"/>
    <xdr:sp macro="" textlink="">
      <xdr:nvSpPr>
        <xdr:cNvPr id="101" name="テキスト ボックス 100"/>
        <xdr:cNvSpPr txBox="1"/>
      </xdr:nvSpPr>
      <xdr:spPr>
        <a:xfrm>
          <a:off x="1348740" y="703580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2103120" y="685101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1365" cy="259080"/>
    <xdr:sp macro="" textlink="">
      <xdr:nvSpPr>
        <xdr:cNvPr id="103" name="テキスト ボックス 102"/>
        <xdr:cNvSpPr txBox="1"/>
      </xdr:nvSpPr>
      <xdr:spPr>
        <a:xfrm>
          <a:off x="1348740" y="6709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2103120" y="652526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1365" cy="258445"/>
    <xdr:sp macro="" textlink="">
      <xdr:nvSpPr>
        <xdr:cNvPr id="105" name="テキスト ボックス 104"/>
        <xdr:cNvSpPr txBox="1"/>
      </xdr:nvSpPr>
      <xdr:spPr>
        <a:xfrm>
          <a:off x="1348740" y="63823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2103120" y="619823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1365" cy="254000"/>
    <xdr:sp macro="" textlink="">
      <xdr:nvSpPr>
        <xdr:cNvPr id="107" name="テキスト ボックス 106"/>
        <xdr:cNvSpPr txBox="1"/>
      </xdr:nvSpPr>
      <xdr:spPr>
        <a:xfrm>
          <a:off x="1348740" y="605599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2103120" y="58718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1365" cy="259715"/>
    <xdr:sp macro="" textlink="">
      <xdr:nvSpPr>
        <xdr:cNvPr id="109" name="テキスト ボックス 108"/>
        <xdr:cNvSpPr txBox="1"/>
      </xdr:nvSpPr>
      <xdr:spPr>
        <a:xfrm>
          <a:off x="1348740" y="572897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2103120" y="5544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5270"/>
    <xdr:sp macro="" textlink="">
      <xdr:nvSpPr>
        <xdr:cNvPr id="111" name="テキスト ボックス 110"/>
        <xdr:cNvSpPr txBox="1"/>
      </xdr:nvSpPr>
      <xdr:spPr>
        <a:xfrm>
          <a:off x="1348740" y="540321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2" name="人口1人当たり決算額の推移グラフ枠445"/>
        <xdr:cNvSpPr/>
      </xdr:nvSpPr>
      <xdr:spPr>
        <a:xfrm>
          <a:off x="2103120" y="5544185"/>
          <a:ext cx="413004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5504180" y="5972810"/>
          <a:ext cx="0" cy="1590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58190" cy="256540"/>
    <xdr:sp macro="" textlink="">
      <xdr:nvSpPr>
        <xdr:cNvPr id="114" name="人口1人当たり決算額の推移最小値テキスト445"/>
        <xdr:cNvSpPr txBox="1"/>
      </xdr:nvSpPr>
      <xdr:spPr>
        <a:xfrm>
          <a:off x="5588000" y="7535545"/>
          <a:ext cx="758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5415280" y="756348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58190" cy="259080"/>
    <xdr:sp macro="" textlink="">
      <xdr:nvSpPr>
        <xdr:cNvPr id="116" name="人口1人当たり決算額の推移最大値テキスト445"/>
        <xdr:cNvSpPr txBox="1"/>
      </xdr:nvSpPr>
      <xdr:spPr>
        <a:xfrm>
          <a:off x="5588000" y="57162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5415280" y="597281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38</xdr:row>
      <xdr:rowOff>24130</xdr:rowOff>
    </xdr:from>
    <xdr:to xmlns:xdr="http://schemas.openxmlformats.org/drawingml/2006/spreadsheetDrawing">
      <xdr:col>29</xdr:col>
      <xdr:colOff>127000</xdr:colOff>
      <xdr:row>38</xdr:row>
      <xdr:rowOff>30480</xdr:rowOff>
    </xdr:to>
    <xdr:cxnSp macro="">
      <xdr:nvCxnSpPr>
        <xdr:cNvPr id="118" name="直線コネクタ 117"/>
        <xdr:cNvCxnSpPr/>
      </xdr:nvCxnSpPr>
      <xdr:spPr>
        <a:xfrm>
          <a:off x="4871720" y="7385050"/>
          <a:ext cx="63246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15240</xdr:rowOff>
    </xdr:from>
    <xdr:ext cx="758190" cy="258445"/>
    <xdr:sp macro="" textlink="">
      <xdr:nvSpPr>
        <xdr:cNvPr id="119" name="人口1人当たり決算額の推移平均値テキスト445"/>
        <xdr:cNvSpPr txBox="1"/>
      </xdr:nvSpPr>
      <xdr:spPr>
        <a:xfrm>
          <a:off x="5588000" y="7376160"/>
          <a:ext cx="7581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177800</xdr:colOff>
      <xdr:row>38</xdr:row>
      <xdr:rowOff>104140</xdr:rowOff>
    </xdr:to>
    <xdr:sp macro="" textlink="">
      <xdr:nvSpPr>
        <xdr:cNvPr id="120" name="フローチャート: 判断 119"/>
        <xdr:cNvSpPr/>
      </xdr:nvSpPr>
      <xdr:spPr>
        <a:xfrm>
          <a:off x="5453380" y="73634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38</xdr:row>
      <xdr:rowOff>21590</xdr:rowOff>
    </xdr:from>
    <xdr:to xmlns:xdr="http://schemas.openxmlformats.org/drawingml/2006/spreadsheetDrawing">
      <xdr:col>26</xdr:col>
      <xdr:colOff>50800</xdr:colOff>
      <xdr:row>38</xdr:row>
      <xdr:rowOff>24130</xdr:rowOff>
    </xdr:to>
    <xdr:cxnSp macro="">
      <xdr:nvCxnSpPr>
        <xdr:cNvPr id="121" name="直線コネクタ 120"/>
        <xdr:cNvCxnSpPr/>
      </xdr:nvCxnSpPr>
      <xdr:spPr>
        <a:xfrm>
          <a:off x="4193540" y="7382510"/>
          <a:ext cx="67818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102870</xdr:rowOff>
    </xdr:to>
    <xdr:sp macro="" textlink="">
      <xdr:nvSpPr>
        <xdr:cNvPr id="122" name="フローチャート: 判断 121"/>
        <xdr:cNvSpPr/>
      </xdr:nvSpPr>
      <xdr:spPr>
        <a:xfrm>
          <a:off x="4820920" y="73615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86995</xdr:rowOff>
    </xdr:from>
    <xdr:ext cx="735965" cy="255270"/>
    <xdr:sp macro="" textlink="">
      <xdr:nvSpPr>
        <xdr:cNvPr id="123" name="テキスト ボックス 122"/>
        <xdr:cNvSpPr txBox="1"/>
      </xdr:nvSpPr>
      <xdr:spPr>
        <a:xfrm>
          <a:off x="4500880" y="7447915"/>
          <a:ext cx="7359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38</xdr:row>
      <xdr:rowOff>21590</xdr:rowOff>
    </xdr:from>
    <xdr:to xmlns:xdr="http://schemas.openxmlformats.org/drawingml/2006/spreadsheetDrawing">
      <xdr:col>22</xdr:col>
      <xdr:colOff>114300</xdr:colOff>
      <xdr:row>38</xdr:row>
      <xdr:rowOff>27305</xdr:rowOff>
    </xdr:to>
    <xdr:cxnSp macro="">
      <xdr:nvCxnSpPr>
        <xdr:cNvPr id="124" name="直線コネクタ 123"/>
        <xdr:cNvCxnSpPr/>
      </xdr:nvCxnSpPr>
      <xdr:spPr>
        <a:xfrm flipV="1">
          <a:off x="3515360" y="7382510"/>
          <a:ext cx="67818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102870</xdr:rowOff>
    </xdr:to>
    <xdr:sp macro="" textlink="">
      <xdr:nvSpPr>
        <xdr:cNvPr id="125" name="フローチャート: 判断 124"/>
        <xdr:cNvSpPr/>
      </xdr:nvSpPr>
      <xdr:spPr>
        <a:xfrm>
          <a:off x="4142740" y="7362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87630</xdr:rowOff>
    </xdr:from>
    <xdr:ext cx="762000" cy="254635"/>
    <xdr:sp macro="" textlink="">
      <xdr:nvSpPr>
        <xdr:cNvPr id="126" name="テキスト ボックス 125"/>
        <xdr:cNvSpPr txBox="1"/>
      </xdr:nvSpPr>
      <xdr:spPr>
        <a:xfrm>
          <a:off x="3822700" y="74485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27305</xdr:rowOff>
    </xdr:from>
    <xdr:to xmlns:xdr="http://schemas.openxmlformats.org/drawingml/2006/spreadsheetDrawing">
      <xdr:col>18</xdr:col>
      <xdr:colOff>177800</xdr:colOff>
      <xdr:row>38</xdr:row>
      <xdr:rowOff>55880</xdr:rowOff>
    </xdr:to>
    <xdr:cxnSp macro="">
      <xdr:nvCxnSpPr>
        <xdr:cNvPr id="127" name="直線コネクタ 126"/>
        <xdr:cNvCxnSpPr/>
      </xdr:nvCxnSpPr>
      <xdr:spPr>
        <a:xfrm flipV="1">
          <a:off x="2832100" y="7388225"/>
          <a:ext cx="68326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106680</xdr:rowOff>
    </xdr:to>
    <xdr:sp macro="" textlink="">
      <xdr:nvSpPr>
        <xdr:cNvPr id="128" name="フローチャート: 判断 127"/>
        <xdr:cNvSpPr/>
      </xdr:nvSpPr>
      <xdr:spPr>
        <a:xfrm>
          <a:off x="3464560" y="7366000"/>
          <a:ext cx="965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38</xdr:row>
      <xdr:rowOff>91440</xdr:rowOff>
    </xdr:from>
    <xdr:ext cx="762000" cy="259080"/>
    <xdr:sp macro="" textlink="">
      <xdr:nvSpPr>
        <xdr:cNvPr id="129" name="テキスト ボックス 128"/>
        <xdr:cNvSpPr txBox="1"/>
      </xdr:nvSpPr>
      <xdr:spPr>
        <a:xfrm>
          <a:off x="3144520" y="745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10795</xdr:rowOff>
    </xdr:from>
    <xdr:to xmlns:xdr="http://schemas.openxmlformats.org/drawingml/2006/spreadsheetDrawing">
      <xdr:col>15</xdr:col>
      <xdr:colOff>101600</xdr:colOff>
      <xdr:row>38</xdr:row>
      <xdr:rowOff>112395</xdr:rowOff>
    </xdr:to>
    <xdr:sp macro="" textlink="">
      <xdr:nvSpPr>
        <xdr:cNvPr id="130" name="フローチャート: 判断 129"/>
        <xdr:cNvSpPr/>
      </xdr:nvSpPr>
      <xdr:spPr>
        <a:xfrm>
          <a:off x="2781300" y="73717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97790</xdr:rowOff>
    </xdr:from>
    <xdr:ext cx="761365" cy="256540"/>
    <xdr:sp macro="" textlink="">
      <xdr:nvSpPr>
        <xdr:cNvPr id="131" name="テキスト ボックス 130"/>
        <xdr:cNvSpPr txBox="1"/>
      </xdr:nvSpPr>
      <xdr:spPr>
        <a:xfrm>
          <a:off x="2461260" y="745871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825" cy="259080"/>
    <xdr:sp macro="" textlink="">
      <xdr:nvSpPr>
        <xdr:cNvPr id="132" name="テキスト ボックス 131"/>
        <xdr:cNvSpPr txBox="1"/>
      </xdr:nvSpPr>
      <xdr:spPr>
        <a:xfrm>
          <a:off x="5331460" y="78498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1365" cy="259080"/>
    <xdr:sp macro="" textlink="">
      <xdr:nvSpPr>
        <xdr:cNvPr id="133" name="テキスト ボックス 132"/>
        <xdr:cNvSpPr txBox="1"/>
      </xdr:nvSpPr>
      <xdr:spPr>
        <a:xfrm>
          <a:off x="469900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4" name="テキスト ボックス 133"/>
        <xdr:cNvSpPr txBox="1"/>
      </xdr:nvSpPr>
      <xdr:spPr>
        <a:xfrm>
          <a:off x="402082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5" name="テキスト ボックス 134"/>
        <xdr:cNvSpPr txBox="1"/>
      </xdr:nvSpPr>
      <xdr:spPr>
        <a:xfrm>
          <a:off x="33375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1365" cy="259080"/>
    <xdr:sp macro="" textlink="">
      <xdr:nvSpPr>
        <xdr:cNvPr id="136" name="テキスト ボックス 135"/>
        <xdr:cNvSpPr txBox="1"/>
      </xdr:nvSpPr>
      <xdr:spPr>
        <a:xfrm>
          <a:off x="265938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322580</xdr:rowOff>
    </xdr:from>
    <xdr:to xmlns:xdr="http://schemas.openxmlformats.org/drawingml/2006/spreadsheetDrawing">
      <xdr:col>29</xdr:col>
      <xdr:colOff>177800</xdr:colOff>
      <xdr:row>38</xdr:row>
      <xdr:rowOff>81280</xdr:rowOff>
    </xdr:to>
    <xdr:sp macro="" textlink="">
      <xdr:nvSpPr>
        <xdr:cNvPr id="137" name="楕円 136"/>
        <xdr:cNvSpPr/>
      </xdr:nvSpPr>
      <xdr:spPr>
        <a:xfrm>
          <a:off x="5453380" y="7340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168275</xdr:rowOff>
    </xdr:from>
    <xdr:ext cx="758190" cy="255270"/>
    <xdr:sp macro="" textlink="">
      <xdr:nvSpPr>
        <xdr:cNvPr id="138" name="人口1人当たり決算額の推移該当値テキスト445"/>
        <xdr:cNvSpPr txBox="1"/>
      </xdr:nvSpPr>
      <xdr:spPr>
        <a:xfrm>
          <a:off x="5588000" y="718629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316230</xdr:rowOff>
    </xdr:from>
    <xdr:to xmlns:xdr="http://schemas.openxmlformats.org/drawingml/2006/spreadsheetDrawing">
      <xdr:col>26</xdr:col>
      <xdr:colOff>101600</xdr:colOff>
      <xdr:row>38</xdr:row>
      <xdr:rowOff>74930</xdr:rowOff>
    </xdr:to>
    <xdr:sp macro="" textlink="">
      <xdr:nvSpPr>
        <xdr:cNvPr id="139" name="楕円 138"/>
        <xdr:cNvSpPr/>
      </xdr:nvSpPr>
      <xdr:spPr>
        <a:xfrm>
          <a:off x="4820920" y="7334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84455</xdr:rowOff>
    </xdr:from>
    <xdr:ext cx="735965" cy="259080"/>
    <xdr:sp macro="" textlink="">
      <xdr:nvSpPr>
        <xdr:cNvPr id="140" name="テキスト ボックス 139"/>
        <xdr:cNvSpPr txBox="1"/>
      </xdr:nvSpPr>
      <xdr:spPr>
        <a:xfrm>
          <a:off x="4500880" y="710247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313055</xdr:rowOff>
    </xdr:from>
    <xdr:to xmlns:xdr="http://schemas.openxmlformats.org/drawingml/2006/spreadsheetDrawing">
      <xdr:col>22</xdr:col>
      <xdr:colOff>165100</xdr:colOff>
      <xdr:row>38</xdr:row>
      <xdr:rowOff>72390</xdr:rowOff>
    </xdr:to>
    <xdr:sp macro="" textlink="">
      <xdr:nvSpPr>
        <xdr:cNvPr id="141" name="楕円 140"/>
        <xdr:cNvSpPr/>
      </xdr:nvSpPr>
      <xdr:spPr>
        <a:xfrm>
          <a:off x="4142740" y="73310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81915</xdr:rowOff>
    </xdr:from>
    <xdr:ext cx="762000" cy="259715"/>
    <xdr:sp macro="" textlink="">
      <xdr:nvSpPr>
        <xdr:cNvPr id="142" name="テキスト ボックス 141"/>
        <xdr:cNvSpPr txBox="1"/>
      </xdr:nvSpPr>
      <xdr:spPr>
        <a:xfrm>
          <a:off x="3822700" y="70999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320040</xdr:rowOff>
    </xdr:from>
    <xdr:to xmlns:xdr="http://schemas.openxmlformats.org/drawingml/2006/spreadsheetDrawing">
      <xdr:col>19</xdr:col>
      <xdr:colOff>38100</xdr:colOff>
      <xdr:row>38</xdr:row>
      <xdr:rowOff>78105</xdr:rowOff>
    </xdr:to>
    <xdr:sp macro="" textlink="">
      <xdr:nvSpPr>
        <xdr:cNvPr id="143" name="楕円 142"/>
        <xdr:cNvSpPr/>
      </xdr:nvSpPr>
      <xdr:spPr>
        <a:xfrm>
          <a:off x="3464560" y="7338060"/>
          <a:ext cx="9652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88900</xdr:rowOff>
    </xdr:from>
    <xdr:ext cx="762000" cy="255270"/>
    <xdr:sp macro="" textlink="">
      <xdr:nvSpPr>
        <xdr:cNvPr id="144" name="テキスト ボックス 143"/>
        <xdr:cNvSpPr txBox="1"/>
      </xdr:nvSpPr>
      <xdr:spPr>
        <a:xfrm>
          <a:off x="3144520" y="71069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5080</xdr:rowOff>
    </xdr:from>
    <xdr:to xmlns:xdr="http://schemas.openxmlformats.org/drawingml/2006/spreadsheetDrawing">
      <xdr:col>15</xdr:col>
      <xdr:colOff>101600</xdr:colOff>
      <xdr:row>38</xdr:row>
      <xdr:rowOff>106680</xdr:rowOff>
    </xdr:to>
    <xdr:sp macro="" textlink="">
      <xdr:nvSpPr>
        <xdr:cNvPr id="145" name="楕円 144"/>
        <xdr:cNvSpPr/>
      </xdr:nvSpPr>
      <xdr:spPr>
        <a:xfrm>
          <a:off x="2781300" y="7366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116840</xdr:rowOff>
    </xdr:from>
    <xdr:ext cx="761365" cy="259080"/>
    <xdr:sp macro="" textlink="">
      <xdr:nvSpPr>
        <xdr:cNvPr id="146" name="テキスト ボックス 145"/>
        <xdr:cNvSpPr txBox="1"/>
      </xdr:nvSpPr>
      <xdr:spPr>
        <a:xfrm>
          <a:off x="2461260" y="7134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26,834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3482"/>
          <a:ext cx="4142346"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65405</xdr:rowOff>
    </xdr:to>
    <xdr:sp macro="" textlink="">
      <xdr:nvSpPr>
        <xdr:cNvPr id="3" name="正方形/長方形 2"/>
        <xdr:cNvSpPr/>
      </xdr:nvSpPr>
      <xdr:spPr>
        <a:xfrm>
          <a:off x="18542000" y="191135"/>
          <a:ext cx="38227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88900</xdr:colOff>
      <xdr:row>4</xdr:row>
      <xdr:rowOff>38735</xdr:rowOff>
    </xdr:to>
    <xdr:sp macro="" textlink="">
      <xdr:nvSpPr>
        <xdr:cNvPr id="4" name="正方形/長方形 3"/>
        <xdr:cNvSpPr/>
      </xdr:nvSpPr>
      <xdr:spPr>
        <a:xfrm>
          <a:off x="18561050" y="21717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2570"/>
          <a:ext cx="37211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19</xdr:col>
      <xdr:colOff>25400</xdr:colOff>
      <xdr:row>15</xdr:row>
      <xdr:rowOff>65405</xdr:rowOff>
    </xdr:to>
    <xdr:sp macro="" textlink="">
      <xdr:nvSpPr>
        <xdr:cNvPr id="11" name="正方形/長方形 10"/>
        <xdr:cNvSpPr/>
      </xdr:nvSpPr>
      <xdr:spPr>
        <a:xfrm>
          <a:off x="2166620" y="922655"/>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123825</xdr:rowOff>
    </xdr:to>
    <xdr:sp macro="" textlink="">
      <xdr:nvSpPr>
        <xdr:cNvPr id="17" name="正方形/長方形 16"/>
        <xdr:cNvSpPr/>
      </xdr:nvSpPr>
      <xdr:spPr>
        <a:xfrm>
          <a:off x="6987540" y="1714500"/>
          <a:ext cx="37084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11</xdr:row>
      <xdr:rowOff>149225</xdr:rowOff>
    </xdr:to>
    <xdr:sp macro="" textlink="">
      <xdr:nvSpPr>
        <xdr:cNvPr id="18" name="角丸四角形 17"/>
        <xdr:cNvSpPr/>
      </xdr:nvSpPr>
      <xdr:spPr>
        <a:xfrm>
          <a:off x="10779760" y="889635"/>
          <a:ext cx="1483360" cy="1145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035030" y="955040"/>
          <a:ext cx="14198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104140</xdr:rowOff>
    </xdr:to>
    <xdr:sp macro="" textlink="">
      <xdr:nvSpPr>
        <xdr:cNvPr id="20" name="正方形/長方形 19"/>
        <xdr:cNvSpPr/>
      </xdr:nvSpPr>
      <xdr:spPr>
        <a:xfrm>
          <a:off x="11035030" y="1219835"/>
          <a:ext cx="14198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38735</xdr:rowOff>
    </xdr:from>
    <xdr:to xmlns:xdr="http://schemas.openxmlformats.org/drawingml/2006/spreadsheetDrawing">
      <xdr:col>59</xdr:col>
      <xdr:colOff>127000</xdr:colOff>
      <xdr:row>6</xdr:row>
      <xdr:rowOff>38735</xdr:rowOff>
    </xdr:to>
    <xdr:cxnSp macro="">
      <xdr:nvCxnSpPr>
        <xdr:cNvPr id="22" name="直線コネクタ 21"/>
        <xdr:cNvCxnSpPr/>
      </xdr:nvCxnSpPr>
      <xdr:spPr>
        <a:xfrm flipH="1">
          <a:off x="10862310" y="10674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161925</xdr:rowOff>
    </xdr:from>
    <xdr:to xmlns:xdr="http://schemas.openxmlformats.org/drawingml/2006/spreadsheetDrawing">
      <xdr:col>59</xdr:col>
      <xdr:colOff>73025</xdr:colOff>
      <xdr:row>6</xdr:row>
      <xdr:rowOff>90805</xdr:rowOff>
    </xdr:to>
    <xdr:sp macro="" textlink="">
      <xdr:nvSpPr>
        <xdr:cNvPr id="23" name="楕円 22"/>
        <xdr:cNvSpPr/>
      </xdr:nvSpPr>
      <xdr:spPr>
        <a:xfrm>
          <a:off x="10916285" y="10191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84455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8460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156210</xdr:rowOff>
    </xdr:from>
    <xdr:to xmlns:xdr="http://schemas.openxmlformats.org/drawingml/2006/spreadsheetDrawing">
      <xdr:col>59</xdr:col>
      <xdr:colOff>17780</xdr:colOff>
      <xdr:row>9</xdr:row>
      <xdr:rowOff>123825</xdr:rowOff>
    </xdr:to>
    <xdr:cxnSp macro="">
      <xdr:nvCxnSpPr>
        <xdr:cNvPr id="25" name="直線コネクタ 24"/>
        <xdr:cNvCxnSpPr/>
      </xdr:nvCxnSpPr>
      <xdr:spPr>
        <a:xfrm>
          <a:off x="10957560"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48260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116840</xdr:rowOff>
    </xdr:from>
    <xdr:ext cx="8896350" cy="264795"/>
    <xdr:sp macro="" textlink="">
      <xdr:nvSpPr>
        <xdr:cNvPr id="29" name="テキスト ボックス 28"/>
        <xdr:cNvSpPr txBox="1"/>
      </xdr:nvSpPr>
      <xdr:spPr>
        <a:xfrm>
          <a:off x="683260" y="2860040"/>
          <a:ext cx="889635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90805</xdr:rowOff>
    </xdr:from>
    <xdr:ext cx="6046470" cy="261620"/>
    <xdr:sp macro="" textlink="">
      <xdr:nvSpPr>
        <xdr:cNvPr id="30" name="テキスト ボックス 29"/>
        <xdr:cNvSpPr txBox="1"/>
      </xdr:nvSpPr>
      <xdr:spPr>
        <a:xfrm>
          <a:off x="683260" y="3176905"/>
          <a:ext cx="60464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65405</xdr:rowOff>
    </xdr:from>
    <xdr:ext cx="8231505" cy="261620"/>
    <xdr:sp macro="" textlink="">
      <xdr:nvSpPr>
        <xdr:cNvPr id="31" name="テキスト ボックス 30"/>
        <xdr:cNvSpPr txBox="1"/>
      </xdr:nvSpPr>
      <xdr:spPr>
        <a:xfrm>
          <a:off x="683260" y="3494405"/>
          <a:ext cx="823150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58420</xdr:rowOff>
    </xdr:from>
    <xdr:to xmlns:xdr="http://schemas.openxmlformats.org/drawingml/2006/spreadsheetDrawing">
      <xdr:col>28</xdr:col>
      <xdr:colOff>114300</xdr:colOff>
      <xdr:row>25</xdr:row>
      <xdr:rowOff>32385</xdr:rowOff>
    </xdr:to>
    <xdr:sp macro="" textlink="">
      <xdr:nvSpPr>
        <xdr:cNvPr id="32" name="正方形/長方形 31"/>
        <xdr:cNvSpPr/>
      </xdr:nvSpPr>
      <xdr:spPr>
        <a:xfrm>
          <a:off x="74168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58420</xdr:rowOff>
    </xdr:from>
    <xdr:to xmlns:xdr="http://schemas.openxmlformats.org/drawingml/2006/spreadsheetDrawing">
      <xdr:col>12</xdr:col>
      <xdr:colOff>127000</xdr:colOff>
      <xdr:row>26</xdr:row>
      <xdr:rowOff>143510</xdr:rowOff>
    </xdr:to>
    <xdr:sp macro="" textlink="">
      <xdr:nvSpPr>
        <xdr:cNvPr id="33" name="正方形/長方形 32"/>
        <xdr:cNvSpPr/>
      </xdr:nvSpPr>
      <xdr:spPr>
        <a:xfrm>
          <a:off x="86868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90805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58420</xdr:rowOff>
    </xdr:from>
    <xdr:to xmlns:xdr="http://schemas.openxmlformats.org/drawingml/2006/spreadsheetDrawing">
      <xdr:col>18</xdr:col>
      <xdr:colOff>0</xdr:colOff>
      <xdr:row>26</xdr:row>
      <xdr:rowOff>143510</xdr:rowOff>
    </xdr:to>
    <xdr:sp macro="" textlink="">
      <xdr:nvSpPr>
        <xdr:cNvPr id="35" name="正方形/長方形 34"/>
        <xdr:cNvSpPr/>
      </xdr:nvSpPr>
      <xdr:spPr>
        <a:xfrm>
          <a:off x="1854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90805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58420</xdr:rowOff>
    </xdr:from>
    <xdr:to xmlns:xdr="http://schemas.openxmlformats.org/drawingml/2006/spreadsheetDrawing">
      <xdr:col>24</xdr:col>
      <xdr:colOff>0</xdr:colOff>
      <xdr:row>26</xdr:row>
      <xdr:rowOff>143510</xdr:rowOff>
    </xdr:to>
    <xdr:sp macro="" textlink="">
      <xdr:nvSpPr>
        <xdr:cNvPr id="37" name="正方形/長方形 36"/>
        <xdr:cNvSpPr/>
      </xdr:nvSpPr>
      <xdr:spPr>
        <a:xfrm>
          <a:off x="2966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26</xdr:row>
      <xdr:rowOff>90805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39" name="正方形/長方形 38"/>
        <xdr:cNvSpPr/>
      </xdr:nvSpPr>
      <xdr:spPr>
        <a:xfrm>
          <a:off x="74168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6710" cy="226695"/>
    <xdr:sp macro="" textlink="">
      <xdr:nvSpPr>
        <xdr:cNvPr id="40" name="テキスト ボックス 39"/>
        <xdr:cNvSpPr txBox="1"/>
      </xdr:nvSpPr>
      <xdr:spPr>
        <a:xfrm>
          <a:off x="708660" y="4636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84455</xdr:rowOff>
    </xdr:from>
    <xdr:to xmlns:xdr="http://schemas.openxmlformats.org/drawingml/2006/spreadsheetDrawing">
      <xdr:col>28</xdr:col>
      <xdr:colOff>114300</xdr:colOff>
      <xdr:row>41</xdr:row>
      <xdr:rowOff>84455</xdr:rowOff>
    </xdr:to>
    <xdr:cxnSp macro="">
      <xdr:nvCxnSpPr>
        <xdr:cNvPr id="41" name="直線コネクタ 40"/>
        <xdr:cNvCxnSpPr/>
      </xdr:nvCxnSpPr>
      <xdr:spPr>
        <a:xfrm>
          <a:off x="74168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114300</xdr:rowOff>
    </xdr:from>
    <xdr:ext cx="531495" cy="261620"/>
    <xdr:sp macro="" textlink="">
      <xdr:nvSpPr>
        <xdr:cNvPr id="42" name="テキスト ボックス 41"/>
        <xdr:cNvSpPr txBox="1"/>
      </xdr:nvSpPr>
      <xdr:spPr>
        <a:xfrm>
          <a:off x="225425" y="697230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101600</xdr:rowOff>
    </xdr:from>
    <xdr:to xmlns:xdr="http://schemas.openxmlformats.org/drawingml/2006/spreadsheetDrawing">
      <xdr:col>28</xdr:col>
      <xdr:colOff>114300</xdr:colOff>
      <xdr:row>39</xdr:row>
      <xdr:rowOff>101600</xdr:rowOff>
    </xdr:to>
    <xdr:cxnSp macro="">
      <xdr:nvCxnSpPr>
        <xdr:cNvPr id="43" name="直線コネクタ 42"/>
        <xdr:cNvCxnSpPr/>
      </xdr:nvCxnSpPr>
      <xdr:spPr>
        <a:xfrm>
          <a:off x="74168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130810</xdr:rowOff>
    </xdr:from>
    <xdr:ext cx="531495" cy="264795"/>
    <xdr:sp macro="" textlink="">
      <xdr:nvSpPr>
        <xdr:cNvPr id="44" name="テキスト ボックス 43"/>
        <xdr:cNvSpPr txBox="1"/>
      </xdr:nvSpPr>
      <xdr:spPr>
        <a:xfrm>
          <a:off x="225425" y="664591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117475</xdr:rowOff>
    </xdr:from>
    <xdr:to xmlns:xdr="http://schemas.openxmlformats.org/drawingml/2006/spreadsheetDrawing">
      <xdr:col>28</xdr:col>
      <xdr:colOff>114300</xdr:colOff>
      <xdr:row>37</xdr:row>
      <xdr:rowOff>117475</xdr:rowOff>
    </xdr:to>
    <xdr:cxnSp macro="">
      <xdr:nvCxnSpPr>
        <xdr:cNvPr id="45" name="直線コネクタ 44"/>
        <xdr:cNvCxnSpPr/>
      </xdr:nvCxnSpPr>
      <xdr:spPr>
        <a:xfrm>
          <a:off x="74168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147320</xdr:rowOff>
    </xdr:from>
    <xdr:ext cx="531495" cy="261620"/>
    <xdr:sp macro="" textlink="">
      <xdr:nvSpPr>
        <xdr:cNvPr id="46" name="テキスト ボックス 45"/>
        <xdr:cNvSpPr txBox="1"/>
      </xdr:nvSpPr>
      <xdr:spPr>
        <a:xfrm>
          <a:off x="225425" y="631952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135255</xdr:rowOff>
    </xdr:from>
    <xdr:to xmlns:xdr="http://schemas.openxmlformats.org/drawingml/2006/spreadsheetDrawing">
      <xdr:col>28</xdr:col>
      <xdr:colOff>114300</xdr:colOff>
      <xdr:row>35</xdr:row>
      <xdr:rowOff>135255</xdr:rowOff>
    </xdr:to>
    <xdr:cxnSp macro="">
      <xdr:nvCxnSpPr>
        <xdr:cNvPr id="47" name="直線コネクタ 46"/>
        <xdr:cNvCxnSpPr/>
      </xdr:nvCxnSpPr>
      <xdr:spPr>
        <a:xfrm>
          <a:off x="741680" y="6136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163830</xdr:rowOff>
    </xdr:from>
    <xdr:ext cx="592455" cy="265430"/>
    <xdr:sp macro="" textlink="">
      <xdr:nvSpPr>
        <xdr:cNvPr id="48" name="テキスト ボックス 47"/>
        <xdr:cNvSpPr txBox="1"/>
      </xdr:nvSpPr>
      <xdr:spPr>
        <a:xfrm>
          <a:off x="166370" y="5993130"/>
          <a:ext cx="5924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151130</xdr:rowOff>
    </xdr:from>
    <xdr:to xmlns:xdr="http://schemas.openxmlformats.org/drawingml/2006/spreadsheetDrawing">
      <xdr:col>28</xdr:col>
      <xdr:colOff>114300</xdr:colOff>
      <xdr:row>33</xdr:row>
      <xdr:rowOff>151130</xdr:rowOff>
    </xdr:to>
    <xdr:cxnSp macro="">
      <xdr:nvCxnSpPr>
        <xdr:cNvPr id="49" name="直線コネクタ 48"/>
        <xdr:cNvCxnSpPr/>
      </xdr:nvCxnSpPr>
      <xdr:spPr>
        <a:xfrm>
          <a:off x="74168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6985</xdr:rowOff>
    </xdr:from>
    <xdr:ext cx="592455" cy="260985"/>
    <xdr:sp macro="" textlink="">
      <xdr:nvSpPr>
        <xdr:cNvPr id="50" name="テキスト ボックス 49"/>
        <xdr:cNvSpPr txBox="1"/>
      </xdr:nvSpPr>
      <xdr:spPr>
        <a:xfrm>
          <a:off x="166370" y="5664835"/>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168275</xdr:rowOff>
    </xdr:from>
    <xdr:to xmlns:xdr="http://schemas.openxmlformats.org/drawingml/2006/spreadsheetDrawing">
      <xdr:col>28</xdr:col>
      <xdr:colOff>114300</xdr:colOff>
      <xdr:row>31</xdr:row>
      <xdr:rowOff>168275</xdr:rowOff>
    </xdr:to>
    <xdr:cxnSp macro="">
      <xdr:nvCxnSpPr>
        <xdr:cNvPr id="51" name="直線コネクタ 50"/>
        <xdr:cNvCxnSpPr/>
      </xdr:nvCxnSpPr>
      <xdr:spPr>
        <a:xfrm>
          <a:off x="74168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22860</xdr:rowOff>
    </xdr:from>
    <xdr:ext cx="592455" cy="264160"/>
    <xdr:sp macro="" textlink="">
      <xdr:nvSpPr>
        <xdr:cNvPr id="52" name="テキスト ボックス 51"/>
        <xdr:cNvSpPr txBox="1"/>
      </xdr:nvSpPr>
      <xdr:spPr>
        <a:xfrm>
          <a:off x="166370" y="5337810"/>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3" name="直線コネクタ 52"/>
        <xdr:cNvCxnSpPr/>
      </xdr:nvCxnSpPr>
      <xdr:spPr>
        <a:xfrm>
          <a:off x="74168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38735</xdr:rowOff>
    </xdr:from>
    <xdr:ext cx="592455" cy="265430"/>
    <xdr:sp macro="" textlink="">
      <xdr:nvSpPr>
        <xdr:cNvPr id="54" name="テキスト ボックス 53"/>
        <xdr:cNvSpPr txBox="1"/>
      </xdr:nvSpPr>
      <xdr:spPr>
        <a:xfrm>
          <a:off x="166370" y="5010785"/>
          <a:ext cx="5924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5" name="直線コネクタ 54"/>
        <xdr:cNvCxnSpPr/>
      </xdr:nvCxnSpPr>
      <xdr:spPr>
        <a:xfrm>
          <a:off x="74168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55880</xdr:rowOff>
    </xdr:from>
    <xdr:ext cx="592455" cy="260985"/>
    <xdr:sp macro="" textlink="">
      <xdr:nvSpPr>
        <xdr:cNvPr id="56" name="テキスト ボックス 55"/>
        <xdr:cNvSpPr txBox="1"/>
      </xdr:nvSpPr>
      <xdr:spPr>
        <a:xfrm>
          <a:off x="166370" y="4685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57" name="人件費グラフ枠"/>
        <xdr:cNvSpPr/>
      </xdr:nvSpPr>
      <xdr:spPr>
        <a:xfrm>
          <a:off x="74168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57150</xdr:rowOff>
    </xdr:from>
    <xdr:to xmlns:xdr="http://schemas.openxmlformats.org/drawingml/2006/spreadsheetDrawing">
      <xdr:col>24</xdr:col>
      <xdr:colOff>62865</xdr:colOff>
      <xdr:row>38</xdr:row>
      <xdr:rowOff>171450</xdr:rowOff>
    </xdr:to>
    <xdr:cxnSp macro="">
      <xdr:nvCxnSpPr>
        <xdr:cNvPr id="58" name="直線コネクタ 57"/>
        <xdr:cNvCxnSpPr/>
      </xdr:nvCxnSpPr>
      <xdr:spPr>
        <a:xfrm flipV="1">
          <a:off x="4511675" y="5200650"/>
          <a:ext cx="127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4670" cy="264795"/>
    <xdr:sp macro="" textlink="">
      <xdr:nvSpPr>
        <xdr:cNvPr id="59" name="人件費最小値テキスト"/>
        <xdr:cNvSpPr txBox="1"/>
      </xdr:nvSpPr>
      <xdr:spPr>
        <a:xfrm>
          <a:off x="4564380" y="668782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171450</xdr:rowOff>
    </xdr:from>
    <xdr:to xmlns:xdr="http://schemas.openxmlformats.org/drawingml/2006/spreadsheetDrawing">
      <xdr:col>24</xdr:col>
      <xdr:colOff>152400</xdr:colOff>
      <xdr:row>38</xdr:row>
      <xdr:rowOff>171450</xdr:rowOff>
    </xdr:to>
    <xdr:cxnSp macro="">
      <xdr:nvCxnSpPr>
        <xdr:cNvPr id="60" name="直線コネクタ 59"/>
        <xdr:cNvCxnSpPr/>
      </xdr:nvCxnSpPr>
      <xdr:spPr>
        <a:xfrm>
          <a:off x="4429760" y="66865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8805" cy="264795"/>
    <xdr:sp macro="" textlink="">
      <xdr:nvSpPr>
        <xdr:cNvPr id="61" name="人件費最大値テキスト"/>
        <xdr:cNvSpPr txBox="1"/>
      </xdr:nvSpPr>
      <xdr:spPr>
        <a:xfrm>
          <a:off x="4564380" y="497459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57150</xdr:rowOff>
    </xdr:from>
    <xdr:to xmlns:xdr="http://schemas.openxmlformats.org/drawingml/2006/spreadsheetDrawing">
      <xdr:col>24</xdr:col>
      <xdr:colOff>152400</xdr:colOff>
      <xdr:row>30</xdr:row>
      <xdr:rowOff>57150</xdr:rowOff>
    </xdr:to>
    <xdr:cxnSp macro="">
      <xdr:nvCxnSpPr>
        <xdr:cNvPr id="62" name="直線コネクタ 61"/>
        <xdr:cNvCxnSpPr/>
      </xdr:nvCxnSpPr>
      <xdr:spPr>
        <a:xfrm>
          <a:off x="4429760" y="52006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66675</xdr:rowOff>
    </xdr:from>
    <xdr:to xmlns:xdr="http://schemas.openxmlformats.org/drawingml/2006/spreadsheetDrawing">
      <xdr:col>24</xdr:col>
      <xdr:colOff>63500</xdr:colOff>
      <xdr:row>37</xdr:row>
      <xdr:rowOff>127000</xdr:rowOff>
    </xdr:to>
    <xdr:cxnSp macro="">
      <xdr:nvCxnSpPr>
        <xdr:cNvPr id="63" name="直線コネクタ 62"/>
        <xdr:cNvCxnSpPr/>
      </xdr:nvCxnSpPr>
      <xdr:spPr>
        <a:xfrm flipV="1">
          <a:off x="3700780" y="6410325"/>
          <a:ext cx="8128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136525</xdr:rowOff>
    </xdr:from>
    <xdr:ext cx="598805" cy="261620"/>
    <xdr:sp macro="" textlink="">
      <xdr:nvSpPr>
        <xdr:cNvPr id="64" name="人件費平均値テキスト"/>
        <xdr:cNvSpPr txBox="1"/>
      </xdr:nvSpPr>
      <xdr:spPr>
        <a:xfrm>
          <a:off x="4564380" y="5965825"/>
          <a:ext cx="598805"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113030</xdr:rowOff>
    </xdr:from>
    <xdr:to xmlns:xdr="http://schemas.openxmlformats.org/drawingml/2006/spreadsheetDrawing">
      <xdr:col>24</xdr:col>
      <xdr:colOff>114300</xdr:colOff>
      <xdr:row>36</xdr:row>
      <xdr:rowOff>41910</xdr:rowOff>
    </xdr:to>
    <xdr:sp macro="" textlink="">
      <xdr:nvSpPr>
        <xdr:cNvPr id="65" name="フローチャート: 判断 64"/>
        <xdr:cNvSpPr/>
      </xdr:nvSpPr>
      <xdr:spPr>
        <a:xfrm>
          <a:off x="4462780" y="61137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127000</xdr:rowOff>
    </xdr:from>
    <xdr:to xmlns:xdr="http://schemas.openxmlformats.org/drawingml/2006/spreadsheetDrawing">
      <xdr:col>19</xdr:col>
      <xdr:colOff>177800</xdr:colOff>
      <xdr:row>37</xdr:row>
      <xdr:rowOff>132715</xdr:rowOff>
    </xdr:to>
    <xdr:cxnSp macro="">
      <xdr:nvCxnSpPr>
        <xdr:cNvPr id="66" name="直線コネクタ 65"/>
        <xdr:cNvCxnSpPr/>
      </xdr:nvCxnSpPr>
      <xdr:spPr>
        <a:xfrm flipV="1">
          <a:off x="2832100" y="6470650"/>
          <a:ext cx="8686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45085</xdr:rowOff>
    </xdr:from>
    <xdr:to xmlns:xdr="http://schemas.openxmlformats.org/drawingml/2006/spreadsheetDrawing">
      <xdr:col>20</xdr:col>
      <xdr:colOff>38100</xdr:colOff>
      <xdr:row>36</xdr:row>
      <xdr:rowOff>148590</xdr:rowOff>
    </xdr:to>
    <xdr:sp macro="" textlink="">
      <xdr:nvSpPr>
        <xdr:cNvPr id="67" name="フローチャート: 判断 66"/>
        <xdr:cNvSpPr/>
      </xdr:nvSpPr>
      <xdr:spPr>
        <a:xfrm>
          <a:off x="3649980" y="621728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165100</xdr:rowOff>
    </xdr:from>
    <xdr:ext cx="594995" cy="264795"/>
    <xdr:sp macro="" textlink="">
      <xdr:nvSpPr>
        <xdr:cNvPr id="68" name="テキスト ボックス 67"/>
        <xdr:cNvSpPr txBox="1"/>
      </xdr:nvSpPr>
      <xdr:spPr>
        <a:xfrm>
          <a:off x="3406140" y="599440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132715</xdr:rowOff>
    </xdr:from>
    <xdr:to xmlns:xdr="http://schemas.openxmlformats.org/drawingml/2006/spreadsheetDrawing">
      <xdr:col>15</xdr:col>
      <xdr:colOff>50800</xdr:colOff>
      <xdr:row>38</xdr:row>
      <xdr:rowOff>4445</xdr:rowOff>
    </xdr:to>
    <xdr:cxnSp macro="">
      <xdr:nvCxnSpPr>
        <xdr:cNvPr id="69" name="直線コネクタ 68"/>
        <xdr:cNvCxnSpPr/>
      </xdr:nvCxnSpPr>
      <xdr:spPr>
        <a:xfrm flipV="1">
          <a:off x="1968500" y="6476365"/>
          <a:ext cx="8636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70485</xdr:rowOff>
    </xdr:from>
    <xdr:to xmlns:xdr="http://schemas.openxmlformats.org/drawingml/2006/spreadsheetDrawing">
      <xdr:col>15</xdr:col>
      <xdr:colOff>101600</xdr:colOff>
      <xdr:row>36</xdr:row>
      <xdr:rowOff>171450</xdr:rowOff>
    </xdr:to>
    <xdr:sp macro="" textlink="">
      <xdr:nvSpPr>
        <xdr:cNvPr id="70" name="フローチャート: 判断 69"/>
        <xdr:cNvSpPr/>
      </xdr:nvSpPr>
      <xdr:spPr>
        <a:xfrm>
          <a:off x="2781300" y="6242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15875</xdr:rowOff>
    </xdr:from>
    <xdr:ext cx="595630" cy="264795"/>
    <xdr:sp macro="" textlink="">
      <xdr:nvSpPr>
        <xdr:cNvPr id="71" name="テキスト ボックス 70"/>
        <xdr:cNvSpPr txBox="1"/>
      </xdr:nvSpPr>
      <xdr:spPr>
        <a:xfrm>
          <a:off x="2542540" y="601662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146685</xdr:rowOff>
    </xdr:from>
    <xdr:to xmlns:xdr="http://schemas.openxmlformats.org/drawingml/2006/spreadsheetDrawing">
      <xdr:col>10</xdr:col>
      <xdr:colOff>114300</xdr:colOff>
      <xdr:row>38</xdr:row>
      <xdr:rowOff>4445</xdr:rowOff>
    </xdr:to>
    <xdr:cxnSp macro="">
      <xdr:nvCxnSpPr>
        <xdr:cNvPr id="72" name="直線コネクタ 71"/>
        <xdr:cNvCxnSpPr/>
      </xdr:nvCxnSpPr>
      <xdr:spPr>
        <a:xfrm>
          <a:off x="1104900" y="6490335"/>
          <a:ext cx="8636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78740</xdr:rowOff>
    </xdr:from>
    <xdr:to xmlns:xdr="http://schemas.openxmlformats.org/drawingml/2006/spreadsheetDrawing">
      <xdr:col>10</xdr:col>
      <xdr:colOff>165100</xdr:colOff>
      <xdr:row>37</xdr:row>
      <xdr:rowOff>7620</xdr:rowOff>
    </xdr:to>
    <xdr:sp macro="" textlink="">
      <xdr:nvSpPr>
        <xdr:cNvPr id="73" name="フローチャート: 判断 72"/>
        <xdr:cNvSpPr/>
      </xdr:nvSpPr>
      <xdr:spPr>
        <a:xfrm>
          <a:off x="1917700" y="62509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24130</xdr:rowOff>
    </xdr:from>
    <xdr:ext cx="594995" cy="264795"/>
    <xdr:sp macro="" textlink="">
      <xdr:nvSpPr>
        <xdr:cNvPr id="74" name="テキスト ボックス 73"/>
        <xdr:cNvSpPr txBox="1"/>
      </xdr:nvSpPr>
      <xdr:spPr>
        <a:xfrm>
          <a:off x="1673860" y="602488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127635</xdr:rowOff>
    </xdr:from>
    <xdr:to xmlns:xdr="http://schemas.openxmlformats.org/drawingml/2006/spreadsheetDrawing">
      <xdr:col>6</xdr:col>
      <xdr:colOff>38100</xdr:colOff>
      <xdr:row>37</xdr:row>
      <xdr:rowOff>56515</xdr:rowOff>
    </xdr:to>
    <xdr:sp macro="" textlink="">
      <xdr:nvSpPr>
        <xdr:cNvPr id="75" name="フローチャート: 判断 74"/>
        <xdr:cNvSpPr/>
      </xdr:nvSpPr>
      <xdr:spPr>
        <a:xfrm>
          <a:off x="1054100" y="629983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73025</xdr:rowOff>
    </xdr:from>
    <xdr:ext cx="594995" cy="264795"/>
    <xdr:sp macro="" textlink="">
      <xdr:nvSpPr>
        <xdr:cNvPr id="76" name="テキスト ボックス 75"/>
        <xdr:cNvSpPr txBox="1"/>
      </xdr:nvSpPr>
      <xdr:spPr>
        <a:xfrm>
          <a:off x="810260" y="607377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81915</xdr:rowOff>
    </xdr:from>
    <xdr:ext cx="761365" cy="264795"/>
    <xdr:sp macro="" textlink="">
      <xdr:nvSpPr>
        <xdr:cNvPr id="77" name="テキスト ボックス 76"/>
        <xdr:cNvSpPr txBox="1"/>
      </xdr:nvSpPr>
      <xdr:spPr>
        <a:xfrm>
          <a:off x="432816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81915</xdr:rowOff>
    </xdr:from>
    <xdr:ext cx="762000" cy="264795"/>
    <xdr:sp macro="" textlink="">
      <xdr:nvSpPr>
        <xdr:cNvPr id="78" name="テキスト ボックス 77"/>
        <xdr:cNvSpPr txBox="1"/>
      </xdr:nvSpPr>
      <xdr:spPr>
        <a:xfrm>
          <a:off x="351536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81915</xdr:rowOff>
    </xdr:from>
    <xdr:ext cx="761365" cy="264795"/>
    <xdr:sp macro="" textlink="">
      <xdr:nvSpPr>
        <xdr:cNvPr id="79" name="テキスト ボックス 78"/>
        <xdr:cNvSpPr txBox="1"/>
      </xdr:nvSpPr>
      <xdr:spPr>
        <a:xfrm>
          <a:off x="264668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81915</xdr:rowOff>
    </xdr:from>
    <xdr:ext cx="762000" cy="264795"/>
    <xdr:sp macro="" textlink="">
      <xdr:nvSpPr>
        <xdr:cNvPr id="80" name="テキスト ボックス 79"/>
        <xdr:cNvSpPr txBox="1"/>
      </xdr:nvSpPr>
      <xdr:spPr>
        <a:xfrm>
          <a:off x="17830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81915</xdr:rowOff>
    </xdr:from>
    <xdr:ext cx="762000" cy="264795"/>
    <xdr:sp macro="" textlink="">
      <xdr:nvSpPr>
        <xdr:cNvPr id="81" name="テキスト ボックス 80"/>
        <xdr:cNvSpPr txBox="1"/>
      </xdr:nvSpPr>
      <xdr:spPr>
        <a:xfrm>
          <a:off x="9194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13970</xdr:rowOff>
    </xdr:from>
    <xdr:to xmlns:xdr="http://schemas.openxmlformats.org/drawingml/2006/spreadsheetDrawing">
      <xdr:col>24</xdr:col>
      <xdr:colOff>114300</xdr:colOff>
      <xdr:row>37</xdr:row>
      <xdr:rowOff>118110</xdr:rowOff>
    </xdr:to>
    <xdr:sp macro="" textlink="">
      <xdr:nvSpPr>
        <xdr:cNvPr id="82" name="楕円 81"/>
        <xdr:cNvSpPr/>
      </xdr:nvSpPr>
      <xdr:spPr>
        <a:xfrm>
          <a:off x="4462780" y="635762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167640</xdr:rowOff>
    </xdr:from>
    <xdr:ext cx="534670" cy="264160"/>
    <xdr:sp macro="" textlink="">
      <xdr:nvSpPr>
        <xdr:cNvPr id="83" name="人件費該当値テキスト"/>
        <xdr:cNvSpPr txBox="1"/>
      </xdr:nvSpPr>
      <xdr:spPr>
        <a:xfrm>
          <a:off x="4564380" y="633984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75565</xdr:rowOff>
    </xdr:from>
    <xdr:to xmlns:xdr="http://schemas.openxmlformats.org/drawingml/2006/spreadsheetDrawing">
      <xdr:col>20</xdr:col>
      <xdr:colOff>38100</xdr:colOff>
      <xdr:row>38</xdr:row>
      <xdr:rowOff>3810</xdr:rowOff>
    </xdr:to>
    <xdr:sp macro="" textlink="">
      <xdr:nvSpPr>
        <xdr:cNvPr id="84" name="楕円 83"/>
        <xdr:cNvSpPr/>
      </xdr:nvSpPr>
      <xdr:spPr>
        <a:xfrm>
          <a:off x="3649980" y="641921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170180</xdr:rowOff>
    </xdr:from>
    <xdr:ext cx="530860" cy="260985"/>
    <xdr:sp macro="" textlink="">
      <xdr:nvSpPr>
        <xdr:cNvPr id="85" name="テキスト ボックス 84"/>
        <xdr:cNvSpPr txBox="1"/>
      </xdr:nvSpPr>
      <xdr:spPr>
        <a:xfrm>
          <a:off x="3438525" y="651383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80645</xdr:rowOff>
    </xdr:from>
    <xdr:to xmlns:xdr="http://schemas.openxmlformats.org/drawingml/2006/spreadsheetDrawing">
      <xdr:col>15</xdr:col>
      <xdr:colOff>101600</xdr:colOff>
      <xdr:row>38</xdr:row>
      <xdr:rowOff>9525</xdr:rowOff>
    </xdr:to>
    <xdr:sp macro="" textlink="">
      <xdr:nvSpPr>
        <xdr:cNvPr id="86" name="楕円 85"/>
        <xdr:cNvSpPr/>
      </xdr:nvSpPr>
      <xdr:spPr>
        <a:xfrm>
          <a:off x="2781300" y="64242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171450</xdr:rowOff>
    </xdr:from>
    <xdr:ext cx="530860" cy="264795"/>
    <xdr:sp macro="" textlink="">
      <xdr:nvSpPr>
        <xdr:cNvPr id="87" name="テキスト ボックス 86"/>
        <xdr:cNvSpPr txBox="1"/>
      </xdr:nvSpPr>
      <xdr:spPr>
        <a:xfrm>
          <a:off x="2574925" y="65151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127635</xdr:rowOff>
    </xdr:from>
    <xdr:to xmlns:xdr="http://schemas.openxmlformats.org/drawingml/2006/spreadsheetDrawing">
      <xdr:col>10</xdr:col>
      <xdr:colOff>165100</xdr:colOff>
      <xdr:row>38</xdr:row>
      <xdr:rowOff>56515</xdr:rowOff>
    </xdr:to>
    <xdr:sp macro="" textlink="">
      <xdr:nvSpPr>
        <xdr:cNvPr id="88" name="楕円 87"/>
        <xdr:cNvSpPr/>
      </xdr:nvSpPr>
      <xdr:spPr>
        <a:xfrm>
          <a:off x="1917700" y="64712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47625</xdr:rowOff>
    </xdr:from>
    <xdr:ext cx="531495" cy="264795"/>
    <xdr:sp macro="" textlink="">
      <xdr:nvSpPr>
        <xdr:cNvPr id="89" name="テキスト ボックス 88"/>
        <xdr:cNvSpPr txBox="1"/>
      </xdr:nvSpPr>
      <xdr:spPr>
        <a:xfrm>
          <a:off x="1706245" y="656272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93980</xdr:rowOff>
    </xdr:from>
    <xdr:to xmlns:xdr="http://schemas.openxmlformats.org/drawingml/2006/spreadsheetDrawing">
      <xdr:col>6</xdr:col>
      <xdr:colOff>38100</xdr:colOff>
      <xdr:row>38</xdr:row>
      <xdr:rowOff>22860</xdr:rowOff>
    </xdr:to>
    <xdr:sp macro="" textlink="">
      <xdr:nvSpPr>
        <xdr:cNvPr id="90" name="楕円 89"/>
        <xdr:cNvSpPr/>
      </xdr:nvSpPr>
      <xdr:spPr>
        <a:xfrm>
          <a:off x="1054100" y="643763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13335</xdr:rowOff>
    </xdr:from>
    <xdr:ext cx="530860" cy="264160"/>
    <xdr:sp macro="" textlink="">
      <xdr:nvSpPr>
        <xdr:cNvPr id="91" name="テキスト ボックス 90"/>
        <xdr:cNvSpPr txBox="1"/>
      </xdr:nvSpPr>
      <xdr:spPr>
        <a:xfrm>
          <a:off x="842645" y="652843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58420</xdr:rowOff>
    </xdr:from>
    <xdr:to xmlns:xdr="http://schemas.openxmlformats.org/drawingml/2006/spreadsheetDrawing">
      <xdr:col>28</xdr:col>
      <xdr:colOff>114300</xdr:colOff>
      <xdr:row>45</xdr:row>
      <xdr:rowOff>32385</xdr:rowOff>
    </xdr:to>
    <xdr:sp macro="" textlink="">
      <xdr:nvSpPr>
        <xdr:cNvPr id="92" name="正方形/長方形 91"/>
        <xdr:cNvSpPr/>
      </xdr:nvSpPr>
      <xdr:spPr>
        <a:xfrm>
          <a:off x="74168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58420</xdr:rowOff>
    </xdr:from>
    <xdr:to xmlns:xdr="http://schemas.openxmlformats.org/drawingml/2006/spreadsheetDrawing">
      <xdr:col>12</xdr:col>
      <xdr:colOff>127000</xdr:colOff>
      <xdr:row>46</xdr:row>
      <xdr:rowOff>143510</xdr:rowOff>
    </xdr:to>
    <xdr:sp macro="" textlink="">
      <xdr:nvSpPr>
        <xdr:cNvPr id="93" name="正方形/長方形 92"/>
        <xdr:cNvSpPr/>
      </xdr:nvSpPr>
      <xdr:spPr>
        <a:xfrm>
          <a:off x="86868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90805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6868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58420</xdr:rowOff>
    </xdr:from>
    <xdr:to xmlns:xdr="http://schemas.openxmlformats.org/drawingml/2006/spreadsheetDrawing">
      <xdr:col>18</xdr:col>
      <xdr:colOff>0</xdr:colOff>
      <xdr:row>46</xdr:row>
      <xdr:rowOff>143510</xdr:rowOff>
    </xdr:to>
    <xdr:sp macro="" textlink="">
      <xdr:nvSpPr>
        <xdr:cNvPr id="95" name="正方形/長方形 94"/>
        <xdr:cNvSpPr/>
      </xdr:nvSpPr>
      <xdr:spPr>
        <a:xfrm>
          <a:off x="1854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90805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54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58420</xdr:rowOff>
    </xdr:from>
    <xdr:to xmlns:xdr="http://schemas.openxmlformats.org/drawingml/2006/spreadsheetDrawing">
      <xdr:col>24</xdr:col>
      <xdr:colOff>0</xdr:colOff>
      <xdr:row>46</xdr:row>
      <xdr:rowOff>143510</xdr:rowOff>
    </xdr:to>
    <xdr:sp macro="" textlink="">
      <xdr:nvSpPr>
        <xdr:cNvPr id="97" name="正方形/長方形 96"/>
        <xdr:cNvSpPr/>
      </xdr:nvSpPr>
      <xdr:spPr>
        <a:xfrm>
          <a:off x="2966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46</xdr:row>
      <xdr:rowOff>90805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66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99" name="正方形/長方形 98"/>
        <xdr:cNvSpPr/>
      </xdr:nvSpPr>
      <xdr:spPr>
        <a:xfrm>
          <a:off x="74168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6710" cy="226695"/>
    <xdr:sp macro="" textlink="">
      <xdr:nvSpPr>
        <xdr:cNvPr id="100" name="テキスト ボックス 99"/>
        <xdr:cNvSpPr txBox="1"/>
      </xdr:nvSpPr>
      <xdr:spPr>
        <a:xfrm>
          <a:off x="708660" y="8065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84455</xdr:rowOff>
    </xdr:from>
    <xdr:to xmlns:xdr="http://schemas.openxmlformats.org/drawingml/2006/spreadsheetDrawing">
      <xdr:col>28</xdr:col>
      <xdr:colOff>114300</xdr:colOff>
      <xdr:row>61</xdr:row>
      <xdr:rowOff>84455</xdr:rowOff>
    </xdr:to>
    <xdr:cxnSp macro="">
      <xdr:nvCxnSpPr>
        <xdr:cNvPr id="101" name="直線コネクタ 100"/>
        <xdr:cNvCxnSpPr/>
      </xdr:nvCxnSpPr>
      <xdr:spPr>
        <a:xfrm>
          <a:off x="74168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143510</xdr:rowOff>
    </xdr:from>
    <xdr:to xmlns:xdr="http://schemas.openxmlformats.org/drawingml/2006/spreadsheetDrawing">
      <xdr:col>28</xdr:col>
      <xdr:colOff>114300</xdr:colOff>
      <xdr:row>58</xdr:row>
      <xdr:rowOff>143510</xdr:rowOff>
    </xdr:to>
    <xdr:cxnSp macro="">
      <xdr:nvCxnSpPr>
        <xdr:cNvPr id="102" name="直線コネクタ 101"/>
        <xdr:cNvCxnSpPr/>
      </xdr:nvCxnSpPr>
      <xdr:spPr>
        <a:xfrm>
          <a:off x="741680" y="10087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171450</xdr:rowOff>
    </xdr:from>
    <xdr:ext cx="245745" cy="261620"/>
    <xdr:sp macro="" textlink="">
      <xdr:nvSpPr>
        <xdr:cNvPr id="103" name="テキスト ボックス 102"/>
        <xdr:cNvSpPr txBox="1"/>
      </xdr:nvSpPr>
      <xdr:spPr>
        <a:xfrm>
          <a:off x="502920" y="9944100"/>
          <a:ext cx="24574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26035</xdr:rowOff>
    </xdr:from>
    <xdr:to xmlns:xdr="http://schemas.openxmlformats.org/drawingml/2006/spreadsheetDrawing">
      <xdr:col>28</xdr:col>
      <xdr:colOff>114300</xdr:colOff>
      <xdr:row>56</xdr:row>
      <xdr:rowOff>26035</xdr:rowOff>
    </xdr:to>
    <xdr:cxnSp macro="">
      <xdr:nvCxnSpPr>
        <xdr:cNvPr id="104" name="直線コネクタ 103"/>
        <xdr:cNvCxnSpPr/>
      </xdr:nvCxnSpPr>
      <xdr:spPr>
        <a:xfrm>
          <a:off x="741680" y="9627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55880</xdr:rowOff>
    </xdr:from>
    <xdr:ext cx="681990" cy="260985"/>
    <xdr:sp macro="" textlink="">
      <xdr:nvSpPr>
        <xdr:cNvPr id="105" name="テキスト ボックス 104"/>
        <xdr:cNvSpPr txBox="1"/>
      </xdr:nvSpPr>
      <xdr:spPr>
        <a:xfrm>
          <a:off x="76200" y="9485630"/>
          <a:ext cx="68199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84455</xdr:rowOff>
    </xdr:from>
    <xdr:to xmlns:xdr="http://schemas.openxmlformats.org/drawingml/2006/spreadsheetDrawing">
      <xdr:col>28</xdr:col>
      <xdr:colOff>114300</xdr:colOff>
      <xdr:row>53</xdr:row>
      <xdr:rowOff>84455</xdr:rowOff>
    </xdr:to>
    <xdr:cxnSp macro="">
      <xdr:nvCxnSpPr>
        <xdr:cNvPr id="106" name="直線コネクタ 105"/>
        <xdr:cNvCxnSpPr/>
      </xdr:nvCxnSpPr>
      <xdr:spPr>
        <a:xfrm>
          <a:off x="741680" y="9171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114300</xdr:rowOff>
    </xdr:from>
    <xdr:ext cx="681990" cy="261620"/>
    <xdr:sp macro="" textlink="">
      <xdr:nvSpPr>
        <xdr:cNvPr id="107" name="テキスト ボックス 106"/>
        <xdr:cNvSpPr txBox="1"/>
      </xdr:nvSpPr>
      <xdr:spPr>
        <a:xfrm>
          <a:off x="76200" y="9029700"/>
          <a:ext cx="6819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143510</xdr:rowOff>
    </xdr:from>
    <xdr:to xmlns:xdr="http://schemas.openxmlformats.org/drawingml/2006/spreadsheetDrawing">
      <xdr:col>28</xdr:col>
      <xdr:colOff>114300</xdr:colOff>
      <xdr:row>50</xdr:row>
      <xdr:rowOff>143510</xdr:rowOff>
    </xdr:to>
    <xdr:cxnSp macro="">
      <xdr:nvCxnSpPr>
        <xdr:cNvPr id="108" name="直線コネクタ 107"/>
        <xdr:cNvCxnSpPr/>
      </xdr:nvCxnSpPr>
      <xdr:spPr>
        <a:xfrm>
          <a:off x="741680" y="8716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171450</xdr:rowOff>
    </xdr:from>
    <xdr:ext cx="681990" cy="261620"/>
    <xdr:sp macro="" textlink="">
      <xdr:nvSpPr>
        <xdr:cNvPr id="109" name="テキスト ボックス 108"/>
        <xdr:cNvSpPr txBox="1"/>
      </xdr:nvSpPr>
      <xdr:spPr>
        <a:xfrm>
          <a:off x="76200" y="8572500"/>
          <a:ext cx="6819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0" name="直線コネクタ 109"/>
        <xdr:cNvCxnSpPr/>
      </xdr:nvCxnSpPr>
      <xdr:spPr>
        <a:xfrm>
          <a:off x="74168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55880</xdr:rowOff>
    </xdr:from>
    <xdr:ext cx="681990" cy="260985"/>
    <xdr:sp macro="" textlink="">
      <xdr:nvSpPr>
        <xdr:cNvPr id="111" name="テキスト ボックス 110"/>
        <xdr:cNvSpPr txBox="1"/>
      </xdr:nvSpPr>
      <xdr:spPr>
        <a:xfrm>
          <a:off x="76200" y="8114030"/>
          <a:ext cx="68199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112" name="物件費グラフ枠"/>
        <xdr:cNvSpPr/>
      </xdr:nvSpPr>
      <xdr:spPr>
        <a:xfrm>
          <a:off x="74168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130175</xdr:rowOff>
    </xdr:to>
    <xdr:cxnSp macro="">
      <xdr:nvCxnSpPr>
        <xdr:cNvPr id="113" name="直線コネクタ 112"/>
        <xdr:cNvCxnSpPr/>
      </xdr:nvCxnSpPr>
      <xdr:spPr>
        <a:xfrm flipV="1">
          <a:off x="4511675" y="8917305"/>
          <a:ext cx="127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171450</xdr:rowOff>
    </xdr:from>
    <xdr:ext cx="534670" cy="261620"/>
    <xdr:sp macro="" textlink="">
      <xdr:nvSpPr>
        <xdr:cNvPr id="114" name="物件費最小値テキスト"/>
        <xdr:cNvSpPr txBox="1"/>
      </xdr:nvSpPr>
      <xdr:spPr>
        <a:xfrm>
          <a:off x="4564380" y="10115550"/>
          <a:ext cx="5346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130175</xdr:rowOff>
    </xdr:from>
    <xdr:to xmlns:xdr="http://schemas.openxmlformats.org/drawingml/2006/spreadsheetDrawing">
      <xdr:col>24</xdr:col>
      <xdr:colOff>152400</xdr:colOff>
      <xdr:row>58</xdr:row>
      <xdr:rowOff>130175</xdr:rowOff>
    </xdr:to>
    <xdr:cxnSp macro="">
      <xdr:nvCxnSpPr>
        <xdr:cNvPr id="115" name="直線コネクタ 114"/>
        <xdr:cNvCxnSpPr/>
      </xdr:nvCxnSpPr>
      <xdr:spPr>
        <a:xfrm>
          <a:off x="4429760" y="100742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123825</xdr:rowOff>
    </xdr:from>
    <xdr:ext cx="690245" cy="261620"/>
    <xdr:sp macro="" textlink="">
      <xdr:nvSpPr>
        <xdr:cNvPr id="116" name="物件費最大値テキスト"/>
        <xdr:cNvSpPr txBox="1"/>
      </xdr:nvSpPr>
      <xdr:spPr>
        <a:xfrm>
          <a:off x="4564380" y="8696325"/>
          <a:ext cx="69024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429760" y="89173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123825</xdr:rowOff>
    </xdr:from>
    <xdr:to xmlns:xdr="http://schemas.openxmlformats.org/drawingml/2006/spreadsheetDrawing">
      <xdr:col>24</xdr:col>
      <xdr:colOff>63500</xdr:colOff>
      <xdr:row>58</xdr:row>
      <xdr:rowOff>123825</xdr:rowOff>
    </xdr:to>
    <xdr:cxnSp macro="">
      <xdr:nvCxnSpPr>
        <xdr:cNvPr id="118" name="直線コネクタ 117"/>
        <xdr:cNvCxnSpPr/>
      </xdr:nvCxnSpPr>
      <xdr:spPr>
        <a:xfrm flipV="1">
          <a:off x="3700780" y="1006792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88900</xdr:rowOff>
    </xdr:from>
    <xdr:ext cx="598805" cy="261620"/>
    <xdr:sp macro="" textlink="">
      <xdr:nvSpPr>
        <xdr:cNvPr id="119" name="物件費平均値テキスト"/>
        <xdr:cNvSpPr txBox="1"/>
      </xdr:nvSpPr>
      <xdr:spPr>
        <a:xfrm>
          <a:off x="4564380" y="9861550"/>
          <a:ext cx="598805"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66040</xdr:rowOff>
    </xdr:from>
    <xdr:to xmlns:xdr="http://schemas.openxmlformats.org/drawingml/2006/spreadsheetDrawing">
      <xdr:col>24</xdr:col>
      <xdr:colOff>114300</xdr:colOff>
      <xdr:row>58</xdr:row>
      <xdr:rowOff>170180</xdr:rowOff>
    </xdr:to>
    <xdr:sp macro="" textlink="">
      <xdr:nvSpPr>
        <xdr:cNvPr id="120" name="フローチャート: 判断 119"/>
        <xdr:cNvSpPr/>
      </xdr:nvSpPr>
      <xdr:spPr>
        <a:xfrm>
          <a:off x="4462780" y="100101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123825</xdr:rowOff>
    </xdr:from>
    <xdr:to xmlns:xdr="http://schemas.openxmlformats.org/drawingml/2006/spreadsheetDrawing">
      <xdr:col>19</xdr:col>
      <xdr:colOff>177800</xdr:colOff>
      <xdr:row>58</xdr:row>
      <xdr:rowOff>124460</xdr:rowOff>
    </xdr:to>
    <xdr:cxnSp macro="">
      <xdr:nvCxnSpPr>
        <xdr:cNvPr id="121" name="直線コネクタ 120"/>
        <xdr:cNvCxnSpPr/>
      </xdr:nvCxnSpPr>
      <xdr:spPr>
        <a:xfrm flipV="1">
          <a:off x="2832100" y="10067925"/>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66675</xdr:rowOff>
    </xdr:from>
    <xdr:to xmlns:xdr="http://schemas.openxmlformats.org/drawingml/2006/spreadsheetDrawing">
      <xdr:col>20</xdr:col>
      <xdr:colOff>38100</xdr:colOff>
      <xdr:row>58</xdr:row>
      <xdr:rowOff>170180</xdr:rowOff>
    </xdr:to>
    <xdr:sp macro="" textlink="">
      <xdr:nvSpPr>
        <xdr:cNvPr id="122" name="フローチャート: 判断 121"/>
        <xdr:cNvSpPr/>
      </xdr:nvSpPr>
      <xdr:spPr>
        <a:xfrm>
          <a:off x="3649980" y="1001077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11430</xdr:rowOff>
    </xdr:from>
    <xdr:ext cx="594995" cy="264795"/>
    <xdr:sp macro="" textlink="">
      <xdr:nvSpPr>
        <xdr:cNvPr id="123" name="テキスト ボックス 122"/>
        <xdr:cNvSpPr txBox="1"/>
      </xdr:nvSpPr>
      <xdr:spPr>
        <a:xfrm>
          <a:off x="3406140" y="978408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124460</xdr:rowOff>
    </xdr:from>
    <xdr:to xmlns:xdr="http://schemas.openxmlformats.org/drawingml/2006/spreadsheetDrawing">
      <xdr:col>15</xdr:col>
      <xdr:colOff>50800</xdr:colOff>
      <xdr:row>58</xdr:row>
      <xdr:rowOff>124460</xdr:rowOff>
    </xdr:to>
    <xdr:cxnSp macro="">
      <xdr:nvCxnSpPr>
        <xdr:cNvPr id="124" name="直線コネクタ 123"/>
        <xdr:cNvCxnSpPr/>
      </xdr:nvCxnSpPr>
      <xdr:spPr>
        <a:xfrm flipV="1">
          <a:off x="1968500" y="1006856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66675</xdr:rowOff>
    </xdr:from>
    <xdr:to xmlns:xdr="http://schemas.openxmlformats.org/drawingml/2006/spreadsheetDrawing">
      <xdr:col>15</xdr:col>
      <xdr:colOff>101600</xdr:colOff>
      <xdr:row>58</xdr:row>
      <xdr:rowOff>170815</xdr:rowOff>
    </xdr:to>
    <xdr:sp macro="" textlink="">
      <xdr:nvSpPr>
        <xdr:cNvPr id="125" name="フローチャート: 判断 124"/>
        <xdr:cNvSpPr/>
      </xdr:nvSpPr>
      <xdr:spPr>
        <a:xfrm>
          <a:off x="2781300" y="100107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12065</xdr:rowOff>
    </xdr:from>
    <xdr:ext cx="595630" cy="264160"/>
    <xdr:sp macro="" textlink="">
      <xdr:nvSpPr>
        <xdr:cNvPr id="126" name="テキスト ボックス 125"/>
        <xdr:cNvSpPr txBox="1"/>
      </xdr:nvSpPr>
      <xdr:spPr>
        <a:xfrm>
          <a:off x="2542540" y="978471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124460</xdr:rowOff>
    </xdr:from>
    <xdr:to xmlns:xdr="http://schemas.openxmlformats.org/drawingml/2006/spreadsheetDrawing">
      <xdr:col>10</xdr:col>
      <xdr:colOff>114300</xdr:colOff>
      <xdr:row>58</xdr:row>
      <xdr:rowOff>126365</xdr:rowOff>
    </xdr:to>
    <xdr:cxnSp macro="">
      <xdr:nvCxnSpPr>
        <xdr:cNvPr id="127" name="直線コネクタ 126"/>
        <xdr:cNvCxnSpPr/>
      </xdr:nvCxnSpPr>
      <xdr:spPr>
        <a:xfrm flipV="1">
          <a:off x="1104900" y="1006856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67945</xdr:rowOff>
    </xdr:from>
    <xdr:to xmlns:xdr="http://schemas.openxmlformats.org/drawingml/2006/spreadsheetDrawing">
      <xdr:col>10</xdr:col>
      <xdr:colOff>165100</xdr:colOff>
      <xdr:row>58</xdr:row>
      <xdr:rowOff>171450</xdr:rowOff>
    </xdr:to>
    <xdr:sp macro="" textlink="">
      <xdr:nvSpPr>
        <xdr:cNvPr id="128" name="フローチャート: 判断 127"/>
        <xdr:cNvSpPr/>
      </xdr:nvSpPr>
      <xdr:spPr>
        <a:xfrm>
          <a:off x="1917700" y="100120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13335</xdr:rowOff>
    </xdr:from>
    <xdr:ext cx="531495" cy="264160"/>
    <xdr:sp macro="" textlink="">
      <xdr:nvSpPr>
        <xdr:cNvPr id="129" name="テキスト ボックス 128"/>
        <xdr:cNvSpPr txBox="1"/>
      </xdr:nvSpPr>
      <xdr:spPr>
        <a:xfrm>
          <a:off x="1706245" y="978598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69215</xdr:rowOff>
    </xdr:from>
    <xdr:to xmlns:xdr="http://schemas.openxmlformats.org/drawingml/2006/spreadsheetDrawing">
      <xdr:col>6</xdr:col>
      <xdr:colOff>38100</xdr:colOff>
      <xdr:row>58</xdr:row>
      <xdr:rowOff>171450</xdr:rowOff>
    </xdr:to>
    <xdr:sp macro="" textlink="">
      <xdr:nvSpPr>
        <xdr:cNvPr id="130" name="フローチャート: 判断 129"/>
        <xdr:cNvSpPr/>
      </xdr:nvSpPr>
      <xdr:spPr>
        <a:xfrm>
          <a:off x="1054100" y="1001331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14605</xdr:rowOff>
    </xdr:from>
    <xdr:ext cx="530860" cy="264160"/>
    <xdr:sp macro="" textlink="">
      <xdr:nvSpPr>
        <xdr:cNvPr id="131" name="テキスト ボックス 130"/>
        <xdr:cNvSpPr txBox="1"/>
      </xdr:nvSpPr>
      <xdr:spPr>
        <a:xfrm>
          <a:off x="842645" y="978725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81915</xdr:rowOff>
    </xdr:from>
    <xdr:ext cx="761365" cy="264795"/>
    <xdr:sp macro="" textlink="">
      <xdr:nvSpPr>
        <xdr:cNvPr id="132" name="テキスト ボックス 131"/>
        <xdr:cNvSpPr txBox="1"/>
      </xdr:nvSpPr>
      <xdr:spPr>
        <a:xfrm>
          <a:off x="432816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81915</xdr:rowOff>
    </xdr:from>
    <xdr:ext cx="762000" cy="264795"/>
    <xdr:sp macro="" textlink="">
      <xdr:nvSpPr>
        <xdr:cNvPr id="133" name="テキスト ボックス 132"/>
        <xdr:cNvSpPr txBox="1"/>
      </xdr:nvSpPr>
      <xdr:spPr>
        <a:xfrm>
          <a:off x="351536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81915</xdr:rowOff>
    </xdr:from>
    <xdr:ext cx="761365" cy="264795"/>
    <xdr:sp macro="" textlink="">
      <xdr:nvSpPr>
        <xdr:cNvPr id="134" name="テキスト ボックス 133"/>
        <xdr:cNvSpPr txBox="1"/>
      </xdr:nvSpPr>
      <xdr:spPr>
        <a:xfrm>
          <a:off x="264668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81915</xdr:rowOff>
    </xdr:from>
    <xdr:ext cx="762000" cy="264795"/>
    <xdr:sp macro="" textlink="">
      <xdr:nvSpPr>
        <xdr:cNvPr id="135" name="テキスト ボックス 134"/>
        <xdr:cNvSpPr txBox="1"/>
      </xdr:nvSpPr>
      <xdr:spPr>
        <a:xfrm>
          <a:off x="17830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81915</xdr:rowOff>
    </xdr:from>
    <xdr:ext cx="762000" cy="264795"/>
    <xdr:sp macro="" textlink="">
      <xdr:nvSpPr>
        <xdr:cNvPr id="136" name="テキスト ボックス 135"/>
        <xdr:cNvSpPr txBox="1"/>
      </xdr:nvSpPr>
      <xdr:spPr>
        <a:xfrm>
          <a:off x="9194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71755</xdr:rowOff>
    </xdr:from>
    <xdr:to xmlns:xdr="http://schemas.openxmlformats.org/drawingml/2006/spreadsheetDrawing">
      <xdr:col>24</xdr:col>
      <xdr:colOff>114300</xdr:colOff>
      <xdr:row>59</xdr:row>
      <xdr:rowOff>635</xdr:rowOff>
    </xdr:to>
    <xdr:sp macro="" textlink="">
      <xdr:nvSpPr>
        <xdr:cNvPr id="137" name="楕円 136"/>
        <xdr:cNvSpPr/>
      </xdr:nvSpPr>
      <xdr:spPr>
        <a:xfrm>
          <a:off x="4462780" y="100158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43815</xdr:rowOff>
    </xdr:from>
    <xdr:ext cx="534670" cy="261620"/>
    <xdr:sp macro="" textlink="">
      <xdr:nvSpPr>
        <xdr:cNvPr id="138" name="物件費該当値テキスト"/>
        <xdr:cNvSpPr txBox="1"/>
      </xdr:nvSpPr>
      <xdr:spPr>
        <a:xfrm>
          <a:off x="4564380" y="9987915"/>
          <a:ext cx="5346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71755</xdr:rowOff>
    </xdr:from>
    <xdr:to xmlns:xdr="http://schemas.openxmlformats.org/drawingml/2006/spreadsheetDrawing">
      <xdr:col>20</xdr:col>
      <xdr:colOff>38100</xdr:colOff>
      <xdr:row>59</xdr:row>
      <xdr:rowOff>635</xdr:rowOff>
    </xdr:to>
    <xdr:sp macro="" textlink="">
      <xdr:nvSpPr>
        <xdr:cNvPr id="139" name="楕円 138"/>
        <xdr:cNvSpPr/>
      </xdr:nvSpPr>
      <xdr:spPr>
        <a:xfrm>
          <a:off x="3649980" y="1001585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167005</xdr:rowOff>
    </xdr:from>
    <xdr:ext cx="530860" cy="264160"/>
    <xdr:sp macro="" textlink="">
      <xdr:nvSpPr>
        <xdr:cNvPr id="140" name="テキスト ボックス 139"/>
        <xdr:cNvSpPr txBox="1"/>
      </xdr:nvSpPr>
      <xdr:spPr>
        <a:xfrm>
          <a:off x="3438525" y="1011110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72390</xdr:rowOff>
    </xdr:from>
    <xdr:to xmlns:xdr="http://schemas.openxmlformats.org/drawingml/2006/spreadsheetDrawing">
      <xdr:col>15</xdr:col>
      <xdr:colOff>101600</xdr:colOff>
      <xdr:row>59</xdr:row>
      <xdr:rowOff>1270</xdr:rowOff>
    </xdr:to>
    <xdr:sp macro="" textlink="">
      <xdr:nvSpPr>
        <xdr:cNvPr id="141" name="楕円 140"/>
        <xdr:cNvSpPr/>
      </xdr:nvSpPr>
      <xdr:spPr>
        <a:xfrm>
          <a:off x="2781300" y="100164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167640</xdr:rowOff>
    </xdr:from>
    <xdr:ext cx="530860" cy="264160"/>
    <xdr:sp macro="" textlink="">
      <xdr:nvSpPr>
        <xdr:cNvPr id="142" name="テキスト ボックス 141"/>
        <xdr:cNvSpPr txBox="1"/>
      </xdr:nvSpPr>
      <xdr:spPr>
        <a:xfrm>
          <a:off x="2574925" y="1011174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72390</xdr:rowOff>
    </xdr:from>
    <xdr:to xmlns:xdr="http://schemas.openxmlformats.org/drawingml/2006/spreadsheetDrawing">
      <xdr:col>10</xdr:col>
      <xdr:colOff>165100</xdr:colOff>
      <xdr:row>59</xdr:row>
      <xdr:rowOff>1270</xdr:rowOff>
    </xdr:to>
    <xdr:sp macro="" textlink="">
      <xdr:nvSpPr>
        <xdr:cNvPr id="143" name="楕円 142"/>
        <xdr:cNvSpPr/>
      </xdr:nvSpPr>
      <xdr:spPr>
        <a:xfrm>
          <a:off x="1917700" y="100164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168275</xdr:rowOff>
    </xdr:from>
    <xdr:ext cx="531495" cy="264160"/>
    <xdr:sp macro="" textlink="">
      <xdr:nvSpPr>
        <xdr:cNvPr id="144" name="テキスト ボックス 143"/>
        <xdr:cNvSpPr txBox="1"/>
      </xdr:nvSpPr>
      <xdr:spPr>
        <a:xfrm>
          <a:off x="1706245" y="1011237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74930</xdr:rowOff>
    </xdr:from>
    <xdr:to xmlns:xdr="http://schemas.openxmlformats.org/drawingml/2006/spreadsheetDrawing">
      <xdr:col>6</xdr:col>
      <xdr:colOff>38100</xdr:colOff>
      <xdr:row>59</xdr:row>
      <xdr:rowOff>3175</xdr:rowOff>
    </xdr:to>
    <xdr:sp macro="" textlink="">
      <xdr:nvSpPr>
        <xdr:cNvPr id="145" name="楕円 144"/>
        <xdr:cNvSpPr/>
      </xdr:nvSpPr>
      <xdr:spPr>
        <a:xfrm>
          <a:off x="1054100" y="1001903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170180</xdr:rowOff>
    </xdr:from>
    <xdr:ext cx="530860" cy="260985"/>
    <xdr:sp macro="" textlink="">
      <xdr:nvSpPr>
        <xdr:cNvPr id="146" name="テキスト ボックス 145"/>
        <xdr:cNvSpPr txBox="1"/>
      </xdr:nvSpPr>
      <xdr:spPr>
        <a:xfrm>
          <a:off x="842645" y="1011428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58420</xdr:rowOff>
    </xdr:from>
    <xdr:to xmlns:xdr="http://schemas.openxmlformats.org/drawingml/2006/spreadsheetDrawing">
      <xdr:col>28</xdr:col>
      <xdr:colOff>114300</xdr:colOff>
      <xdr:row>65</xdr:row>
      <xdr:rowOff>32385</xdr:rowOff>
    </xdr:to>
    <xdr:sp macro="" textlink="">
      <xdr:nvSpPr>
        <xdr:cNvPr id="147" name="正方形/長方形 146"/>
        <xdr:cNvSpPr/>
      </xdr:nvSpPr>
      <xdr:spPr>
        <a:xfrm>
          <a:off x="74168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58420</xdr:rowOff>
    </xdr:from>
    <xdr:to xmlns:xdr="http://schemas.openxmlformats.org/drawingml/2006/spreadsheetDrawing">
      <xdr:col>12</xdr:col>
      <xdr:colOff>127000</xdr:colOff>
      <xdr:row>66</xdr:row>
      <xdr:rowOff>143510</xdr:rowOff>
    </xdr:to>
    <xdr:sp macro="" textlink="">
      <xdr:nvSpPr>
        <xdr:cNvPr id="148" name="正方形/長方形 147"/>
        <xdr:cNvSpPr/>
      </xdr:nvSpPr>
      <xdr:spPr>
        <a:xfrm>
          <a:off x="86868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90805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6868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58420</xdr:rowOff>
    </xdr:from>
    <xdr:to xmlns:xdr="http://schemas.openxmlformats.org/drawingml/2006/spreadsheetDrawing">
      <xdr:col>18</xdr:col>
      <xdr:colOff>0</xdr:colOff>
      <xdr:row>66</xdr:row>
      <xdr:rowOff>143510</xdr:rowOff>
    </xdr:to>
    <xdr:sp macro="" textlink="">
      <xdr:nvSpPr>
        <xdr:cNvPr id="150" name="正方形/長方形 149"/>
        <xdr:cNvSpPr/>
      </xdr:nvSpPr>
      <xdr:spPr>
        <a:xfrm>
          <a:off x="1854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90805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854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58420</xdr:rowOff>
    </xdr:from>
    <xdr:to xmlns:xdr="http://schemas.openxmlformats.org/drawingml/2006/spreadsheetDrawing">
      <xdr:col>24</xdr:col>
      <xdr:colOff>0</xdr:colOff>
      <xdr:row>66</xdr:row>
      <xdr:rowOff>143510</xdr:rowOff>
    </xdr:to>
    <xdr:sp macro="" textlink="">
      <xdr:nvSpPr>
        <xdr:cNvPr id="152" name="正方形/長方形 151"/>
        <xdr:cNvSpPr/>
      </xdr:nvSpPr>
      <xdr:spPr>
        <a:xfrm>
          <a:off x="2966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66</xdr:row>
      <xdr:rowOff>90805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966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54" name="正方形/長方形 153"/>
        <xdr:cNvSpPr/>
      </xdr:nvSpPr>
      <xdr:spPr>
        <a:xfrm>
          <a:off x="74168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6710" cy="226695"/>
    <xdr:sp macro="" textlink="">
      <xdr:nvSpPr>
        <xdr:cNvPr id="155" name="テキスト ボックス 154"/>
        <xdr:cNvSpPr txBox="1"/>
      </xdr:nvSpPr>
      <xdr:spPr>
        <a:xfrm>
          <a:off x="708660" y="11494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84455</xdr:rowOff>
    </xdr:from>
    <xdr:to xmlns:xdr="http://schemas.openxmlformats.org/drawingml/2006/spreadsheetDrawing">
      <xdr:col>28</xdr:col>
      <xdr:colOff>114300</xdr:colOff>
      <xdr:row>81</xdr:row>
      <xdr:rowOff>84455</xdr:rowOff>
    </xdr:to>
    <xdr:cxnSp macro="">
      <xdr:nvCxnSpPr>
        <xdr:cNvPr id="156" name="直線コネクタ 155"/>
        <xdr:cNvCxnSpPr/>
      </xdr:nvCxnSpPr>
      <xdr:spPr>
        <a:xfrm>
          <a:off x="74168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45720</xdr:rowOff>
    </xdr:from>
    <xdr:to xmlns:xdr="http://schemas.openxmlformats.org/drawingml/2006/spreadsheetDrawing">
      <xdr:col>28</xdr:col>
      <xdr:colOff>114300</xdr:colOff>
      <xdr:row>79</xdr:row>
      <xdr:rowOff>45720</xdr:rowOff>
    </xdr:to>
    <xdr:cxnSp macro="">
      <xdr:nvCxnSpPr>
        <xdr:cNvPr id="157" name="直線コネクタ 156"/>
        <xdr:cNvCxnSpPr/>
      </xdr:nvCxnSpPr>
      <xdr:spPr>
        <a:xfrm>
          <a:off x="741680" y="13590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75565</xdr:rowOff>
    </xdr:from>
    <xdr:ext cx="245745" cy="264160"/>
    <xdr:sp macro="" textlink="">
      <xdr:nvSpPr>
        <xdr:cNvPr id="158" name="テキスト ボックス 157"/>
        <xdr:cNvSpPr txBox="1"/>
      </xdr:nvSpPr>
      <xdr:spPr>
        <a:xfrm>
          <a:off x="502920" y="13448665"/>
          <a:ext cx="24574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6985</xdr:rowOff>
    </xdr:from>
    <xdr:to xmlns:xdr="http://schemas.openxmlformats.org/drawingml/2006/spreadsheetDrawing">
      <xdr:col>28</xdr:col>
      <xdr:colOff>114300</xdr:colOff>
      <xdr:row>77</xdr:row>
      <xdr:rowOff>6985</xdr:rowOff>
    </xdr:to>
    <xdr:cxnSp macro="">
      <xdr:nvCxnSpPr>
        <xdr:cNvPr id="159" name="直線コネクタ 158"/>
        <xdr:cNvCxnSpPr/>
      </xdr:nvCxnSpPr>
      <xdr:spPr>
        <a:xfrm>
          <a:off x="741680" y="1320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36195</xdr:rowOff>
    </xdr:from>
    <xdr:ext cx="531495" cy="264160"/>
    <xdr:sp macro="" textlink="">
      <xdr:nvSpPr>
        <xdr:cNvPr id="160" name="テキスト ボックス 159"/>
        <xdr:cNvSpPr txBox="1"/>
      </xdr:nvSpPr>
      <xdr:spPr>
        <a:xfrm>
          <a:off x="225425" y="1306639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143510</xdr:rowOff>
    </xdr:from>
    <xdr:to xmlns:xdr="http://schemas.openxmlformats.org/drawingml/2006/spreadsheetDrawing">
      <xdr:col>28</xdr:col>
      <xdr:colOff>114300</xdr:colOff>
      <xdr:row>74</xdr:row>
      <xdr:rowOff>143510</xdr:rowOff>
    </xdr:to>
    <xdr:cxnSp macro="">
      <xdr:nvCxnSpPr>
        <xdr:cNvPr id="161" name="直線コネクタ 160"/>
        <xdr:cNvCxnSpPr/>
      </xdr:nvCxnSpPr>
      <xdr:spPr>
        <a:xfrm>
          <a:off x="741680" y="12830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171450</xdr:rowOff>
    </xdr:from>
    <xdr:ext cx="531495" cy="261620"/>
    <xdr:sp macro="" textlink="">
      <xdr:nvSpPr>
        <xdr:cNvPr id="162" name="テキスト ボックス 161"/>
        <xdr:cNvSpPr txBox="1"/>
      </xdr:nvSpPr>
      <xdr:spPr>
        <a:xfrm>
          <a:off x="225425" y="1268730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104140</xdr:rowOff>
    </xdr:from>
    <xdr:to xmlns:xdr="http://schemas.openxmlformats.org/drawingml/2006/spreadsheetDrawing">
      <xdr:col>28</xdr:col>
      <xdr:colOff>114300</xdr:colOff>
      <xdr:row>72</xdr:row>
      <xdr:rowOff>104140</xdr:rowOff>
    </xdr:to>
    <xdr:cxnSp macro="">
      <xdr:nvCxnSpPr>
        <xdr:cNvPr id="163" name="直線コネクタ 162"/>
        <xdr:cNvCxnSpPr/>
      </xdr:nvCxnSpPr>
      <xdr:spPr>
        <a:xfrm>
          <a:off x="741680" y="1244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133985</xdr:rowOff>
    </xdr:from>
    <xdr:ext cx="531495" cy="264795"/>
    <xdr:sp macro="" textlink="">
      <xdr:nvSpPr>
        <xdr:cNvPr id="164" name="テキスト ボックス 163"/>
        <xdr:cNvSpPr txBox="1"/>
      </xdr:nvSpPr>
      <xdr:spPr>
        <a:xfrm>
          <a:off x="225425" y="1230693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65405</xdr:rowOff>
    </xdr:from>
    <xdr:to xmlns:xdr="http://schemas.openxmlformats.org/drawingml/2006/spreadsheetDrawing">
      <xdr:col>28</xdr:col>
      <xdr:colOff>114300</xdr:colOff>
      <xdr:row>70</xdr:row>
      <xdr:rowOff>65405</xdr:rowOff>
    </xdr:to>
    <xdr:cxnSp macro="">
      <xdr:nvCxnSpPr>
        <xdr:cNvPr id="165" name="直線コネクタ 164"/>
        <xdr:cNvCxnSpPr/>
      </xdr:nvCxnSpPr>
      <xdr:spPr>
        <a:xfrm>
          <a:off x="741680" y="12066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94615</xdr:rowOff>
    </xdr:from>
    <xdr:ext cx="592455" cy="264160"/>
    <xdr:sp macro="" textlink="">
      <xdr:nvSpPr>
        <xdr:cNvPr id="166" name="テキスト ボックス 165"/>
        <xdr:cNvSpPr txBox="1"/>
      </xdr:nvSpPr>
      <xdr:spPr>
        <a:xfrm>
          <a:off x="166370" y="11924665"/>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7" name="直線コネクタ 166"/>
        <xdr:cNvCxnSpPr/>
      </xdr:nvCxnSpPr>
      <xdr:spPr>
        <a:xfrm>
          <a:off x="74168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55880</xdr:rowOff>
    </xdr:from>
    <xdr:ext cx="592455" cy="260985"/>
    <xdr:sp macro="" textlink="">
      <xdr:nvSpPr>
        <xdr:cNvPr id="168" name="テキスト ボックス 167"/>
        <xdr:cNvSpPr txBox="1"/>
      </xdr:nvSpPr>
      <xdr:spPr>
        <a:xfrm>
          <a:off x="166370" y="11543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69" name="維持補修費グラフ枠"/>
        <xdr:cNvSpPr/>
      </xdr:nvSpPr>
      <xdr:spPr>
        <a:xfrm>
          <a:off x="74168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101600</xdr:rowOff>
    </xdr:from>
    <xdr:to xmlns:xdr="http://schemas.openxmlformats.org/drawingml/2006/spreadsheetDrawing">
      <xdr:col>24</xdr:col>
      <xdr:colOff>62865</xdr:colOff>
      <xdr:row>79</xdr:row>
      <xdr:rowOff>34290</xdr:rowOff>
    </xdr:to>
    <xdr:cxnSp macro="">
      <xdr:nvCxnSpPr>
        <xdr:cNvPr id="170" name="直線コネクタ 169"/>
        <xdr:cNvCxnSpPr/>
      </xdr:nvCxnSpPr>
      <xdr:spPr>
        <a:xfrm flipV="1">
          <a:off x="4511675" y="12274550"/>
          <a:ext cx="1270" cy="1304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38100</xdr:rowOff>
    </xdr:from>
    <xdr:ext cx="378460" cy="265430"/>
    <xdr:sp macro="" textlink="">
      <xdr:nvSpPr>
        <xdr:cNvPr id="171" name="維持補修費最小値テキスト"/>
        <xdr:cNvSpPr txBox="1"/>
      </xdr:nvSpPr>
      <xdr:spPr>
        <a:xfrm>
          <a:off x="4564380" y="13582650"/>
          <a:ext cx="378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34290</xdr:rowOff>
    </xdr:from>
    <xdr:to xmlns:xdr="http://schemas.openxmlformats.org/drawingml/2006/spreadsheetDrawing">
      <xdr:col>24</xdr:col>
      <xdr:colOff>152400</xdr:colOff>
      <xdr:row>79</xdr:row>
      <xdr:rowOff>34290</xdr:rowOff>
    </xdr:to>
    <xdr:cxnSp macro="">
      <xdr:nvCxnSpPr>
        <xdr:cNvPr id="172" name="直線コネクタ 171"/>
        <xdr:cNvCxnSpPr/>
      </xdr:nvCxnSpPr>
      <xdr:spPr>
        <a:xfrm>
          <a:off x="4429760" y="135788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46990</xdr:rowOff>
    </xdr:from>
    <xdr:ext cx="598805" cy="264795"/>
    <xdr:sp macro="" textlink="">
      <xdr:nvSpPr>
        <xdr:cNvPr id="173" name="維持補修費最大値テキスト"/>
        <xdr:cNvSpPr txBox="1"/>
      </xdr:nvSpPr>
      <xdr:spPr>
        <a:xfrm>
          <a:off x="4564380" y="1204849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101600</xdr:rowOff>
    </xdr:from>
    <xdr:to xmlns:xdr="http://schemas.openxmlformats.org/drawingml/2006/spreadsheetDrawing">
      <xdr:col>24</xdr:col>
      <xdr:colOff>152400</xdr:colOff>
      <xdr:row>71</xdr:row>
      <xdr:rowOff>101600</xdr:rowOff>
    </xdr:to>
    <xdr:cxnSp macro="">
      <xdr:nvCxnSpPr>
        <xdr:cNvPr id="174" name="直線コネクタ 173"/>
        <xdr:cNvCxnSpPr/>
      </xdr:nvCxnSpPr>
      <xdr:spPr>
        <a:xfrm>
          <a:off x="4429760" y="122745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79</xdr:row>
      <xdr:rowOff>19685</xdr:rowOff>
    </xdr:from>
    <xdr:to xmlns:xdr="http://schemas.openxmlformats.org/drawingml/2006/spreadsheetDrawing">
      <xdr:col>24</xdr:col>
      <xdr:colOff>63500</xdr:colOff>
      <xdr:row>79</xdr:row>
      <xdr:rowOff>25400</xdr:rowOff>
    </xdr:to>
    <xdr:cxnSp macro="">
      <xdr:nvCxnSpPr>
        <xdr:cNvPr id="175" name="直線コネクタ 174"/>
        <xdr:cNvCxnSpPr/>
      </xdr:nvCxnSpPr>
      <xdr:spPr>
        <a:xfrm>
          <a:off x="3700780" y="13564235"/>
          <a:ext cx="8128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27305</xdr:rowOff>
    </xdr:from>
    <xdr:ext cx="534670" cy="265430"/>
    <xdr:sp macro="" textlink="">
      <xdr:nvSpPr>
        <xdr:cNvPr id="176" name="維持補修費平均値テキスト"/>
        <xdr:cNvSpPr txBox="1"/>
      </xdr:nvSpPr>
      <xdr:spPr>
        <a:xfrm>
          <a:off x="4564380" y="13228955"/>
          <a:ext cx="53467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107315</xdr:rowOff>
    </xdr:to>
    <xdr:sp macro="" textlink="">
      <xdr:nvSpPr>
        <xdr:cNvPr id="177" name="フローチャート: 判断 176"/>
        <xdr:cNvSpPr/>
      </xdr:nvSpPr>
      <xdr:spPr>
        <a:xfrm>
          <a:off x="4462780" y="133769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19685</xdr:rowOff>
    </xdr:from>
    <xdr:to xmlns:xdr="http://schemas.openxmlformats.org/drawingml/2006/spreadsheetDrawing">
      <xdr:col>19</xdr:col>
      <xdr:colOff>177800</xdr:colOff>
      <xdr:row>79</xdr:row>
      <xdr:rowOff>21590</xdr:rowOff>
    </xdr:to>
    <xdr:cxnSp macro="">
      <xdr:nvCxnSpPr>
        <xdr:cNvPr id="178" name="直線コネクタ 177"/>
        <xdr:cNvCxnSpPr/>
      </xdr:nvCxnSpPr>
      <xdr:spPr>
        <a:xfrm flipV="1">
          <a:off x="2832100" y="13564235"/>
          <a:ext cx="8686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36195</xdr:rowOff>
    </xdr:from>
    <xdr:to xmlns:xdr="http://schemas.openxmlformats.org/drawingml/2006/spreadsheetDrawing">
      <xdr:col>20</xdr:col>
      <xdr:colOff>38100</xdr:colOff>
      <xdr:row>78</xdr:row>
      <xdr:rowOff>140335</xdr:rowOff>
    </xdr:to>
    <xdr:sp macro="" textlink="">
      <xdr:nvSpPr>
        <xdr:cNvPr id="179" name="フローチャート: 判断 178"/>
        <xdr:cNvSpPr/>
      </xdr:nvSpPr>
      <xdr:spPr>
        <a:xfrm>
          <a:off x="3649980" y="1340929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157480</xdr:rowOff>
    </xdr:from>
    <xdr:ext cx="530860" cy="264795"/>
    <xdr:sp macro="" textlink="">
      <xdr:nvSpPr>
        <xdr:cNvPr id="180" name="テキスト ボックス 179"/>
        <xdr:cNvSpPr txBox="1"/>
      </xdr:nvSpPr>
      <xdr:spPr>
        <a:xfrm>
          <a:off x="3438525" y="1318768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79</xdr:row>
      <xdr:rowOff>21590</xdr:rowOff>
    </xdr:from>
    <xdr:to xmlns:xdr="http://schemas.openxmlformats.org/drawingml/2006/spreadsheetDrawing">
      <xdr:col>15</xdr:col>
      <xdr:colOff>50800</xdr:colOff>
      <xdr:row>79</xdr:row>
      <xdr:rowOff>23495</xdr:rowOff>
    </xdr:to>
    <xdr:cxnSp macro="">
      <xdr:nvCxnSpPr>
        <xdr:cNvPr id="181" name="直線コネクタ 180"/>
        <xdr:cNvCxnSpPr/>
      </xdr:nvCxnSpPr>
      <xdr:spPr>
        <a:xfrm flipV="1">
          <a:off x="1968500" y="1356614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29845</xdr:rowOff>
    </xdr:from>
    <xdr:to xmlns:xdr="http://schemas.openxmlformats.org/drawingml/2006/spreadsheetDrawing">
      <xdr:col>15</xdr:col>
      <xdr:colOff>101600</xdr:colOff>
      <xdr:row>78</xdr:row>
      <xdr:rowOff>133350</xdr:rowOff>
    </xdr:to>
    <xdr:sp macro="" textlink="">
      <xdr:nvSpPr>
        <xdr:cNvPr id="182" name="フローチャート: 判断 181"/>
        <xdr:cNvSpPr/>
      </xdr:nvSpPr>
      <xdr:spPr>
        <a:xfrm>
          <a:off x="2781300" y="134029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149860</xdr:rowOff>
    </xdr:from>
    <xdr:ext cx="530860" cy="260985"/>
    <xdr:sp macro="" textlink="">
      <xdr:nvSpPr>
        <xdr:cNvPr id="183" name="テキスト ボックス 182"/>
        <xdr:cNvSpPr txBox="1"/>
      </xdr:nvSpPr>
      <xdr:spPr>
        <a:xfrm>
          <a:off x="2574925" y="1318006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79</xdr:row>
      <xdr:rowOff>20320</xdr:rowOff>
    </xdr:from>
    <xdr:to xmlns:xdr="http://schemas.openxmlformats.org/drawingml/2006/spreadsheetDrawing">
      <xdr:col>10</xdr:col>
      <xdr:colOff>114300</xdr:colOff>
      <xdr:row>79</xdr:row>
      <xdr:rowOff>23495</xdr:rowOff>
    </xdr:to>
    <xdr:cxnSp macro="">
      <xdr:nvCxnSpPr>
        <xdr:cNvPr id="184" name="直線コネクタ 183"/>
        <xdr:cNvCxnSpPr/>
      </xdr:nvCxnSpPr>
      <xdr:spPr>
        <a:xfrm>
          <a:off x="1104900" y="13564870"/>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27305</xdr:rowOff>
    </xdr:from>
    <xdr:to xmlns:xdr="http://schemas.openxmlformats.org/drawingml/2006/spreadsheetDrawing">
      <xdr:col>10</xdr:col>
      <xdr:colOff>165100</xdr:colOff>
      <xdr:row>78</xdr:row>
      <xdr:rowOff>130810</xdr:rowOff>
    </xdr:to>
    <xdr:sp macro="" textlink="">
      <xdr:nvSpPr>
        <xdr:cNvPr id="185" name="フローチャート: 判断 184"/>
        <xdr:cNvSpPr/>
      </xdr:nvSpPr>
      <xdr:spPr>
        <a:xfrm>
          <a:off x="1917700" y="134004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147955</xdr:rowOff>
    </xdr:from>
    <xdr:ext cx="531495" cy="261620"/>
    <xdr:sp macro="" textlink="">
      <xdr:nvSpPr>
        <xdr:cNvPr id="186" name="テキスト ボックス 185"/>
        <xdr:cNvSpPr txBox="1"/>
      </xdr:nvSpPr>
      <xdr:spPr>
        <a:xfrm>
          <a:off x="1706245" y="13178155"/>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45720</xdr:rowOff>
    </xdr:from>
    <xdr:to xmlns:xdr="http://schemas.openxmlformats.org/drawingml/2006/spreadsheetDrawing">
      <xdr:col>6</xdr:col>
      <xdr:colOff>38100</xdr:colOff>
      <xdr:row>78</xdr:row>
      <xdr:rowOff>149225</xdr:rowOff>
    </xdr:to>
    <xdr:sp macro="" textlink="">
      <xdr:nvSpPr>
        <xdr:cNvPr id="187" name="フローチャート: 判断 186"/>
        <xdr:cNvSpPr/>
      </xdr:nvSpPr>
      <xdr:spPr>
        <a:xfrm>
          <a:off x="1054100" y="1341882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166370</xdr:rowOff>
    </xdr:from>
    <xdr:ext cx="466725" cy="264160"/>
    <xdr:sp macro="" textlink="">
      <xdr:nvSpPr>
        <xdr:cNvPr id="188" name="テキスト ボックス 187"/>
        <xdr:cNvSpPr txBox="1"/>
      </xdr:nvSpPr>
      <xdr:spPr>
        <a:xfrm>
          <a:off x="875030" y="1319657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81915</xdr:rowOff>
    </xdr:from>
    <xdr:ext cx="761365" cy="264795"/>
    <xdr:sp macro="" textlink="">
      <xdr:nvSpPr>
        <xdr:cNvPr id="189" name="テキスト ボックス 188"/>
        <xdr:cNvSpPr txBox="1"/>
      </xdr:nvSpPr>
      <xdr:spPr>
        <a:xfrm>
          <a:off x="432816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81915</xdr:rowOff>
    </xdr:from>
    <xdr:ext cx="762000" cy="264795"/>
    <xdr:sp macro="" textlink="">
      <xdr:nvSpPr>
        <xdr:cNvPr id="190" name="テキスト ボックス 189"/>
        <xdr:cNvSpPr txBox="1"/>
      </xdr:nvSpPr>
      <xdr:spPr>
        <a:xfrm>
          <a:off x="351536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81915</xdr:rowOff>
    </xdr:from>
    <xdr:ext cx="761365" cy="264795"/>
    <xdr:sp macro="" textlink="">
      <xdr:nvSpPr>
        <xdr:cNvPr id="191" name="テキスト ボックス 190"/>
        <xdr:cNvSpPr txBox="1"/>
      </xdr:nvSpPr>
      <xdr:spPr>
        <a:xfrm>
          <a:off x="264668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81915</xdr:rowOff>
    </xdr:from>
    <xdr:ext cx="762000" cy="264795"/>
    <xdr:sp macro="" textlink="">
      <xdr:nvSpPr>
        <xdr:cNvPr id="192" name="テキスト ボックス 191"/>
        <xdr:cNvSpPr txBox="1"/>
      </xdr:nvSpPr>
      <xdr:spPr>
        <a:xfrm>
          <a:off x="17830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81915</xdr:rowOff>
    </xdr:from>
    <xdr:ext cx="762000" cy="264795"/>
    <xdr:sp macro="" textlink="">
      <xdr:nvSpPr>
        <xdr:cNvPr id="193" name="テキスト ボックス 192"/>
        <xdr:cNvSpPr txBox="1"/>
      </xdr:nvSpPr>
      <xdr:spPr>
        <a:xfrm>
          <a:off x="9194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148590</xdr:rowOff>
    </xdr:from>
    <xdr:to xmlns:xdr="http://schemas.openxmlformats.org/drawingml/2006/spreadsheetDrawing">
      <xdr:col>24</xdr:col>
      <xdr:colOff>114300</xdr:colOff>
      <xdr:row>79</xdr:row>
      <xdr:rowOff>77470</xdr:rowOff>
    </xdr:to>
    <xdr:sp macro="" textlink="">
      <xdr:nvSpPr>
        <xdr:cNvPr id="194" name="楕円 193"/>
        <xdr:cNvSpPr/>
      </xdr:nvSpPr>
      <xdr:spPr>
        <a:xfrm>
          <a:off x="4462780" y="135216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61595</xdr:rowOff>
    </xdr:from>
    <xdr:ext cx="469900" cy="265430"/>
    <xdr:sp macro="" textlink="">
      <xdr:nvSpPr>
        <xdr:cNvPr id="195" name="維持補修費該当値テキスト"/>
        <xdr:cNvSpPr txBox="1"/>
      </xdr:nvSpPr>
      <xdr:spPr>
        <a:xfrm>
          <a:off x="4564380" y="1343469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143510</xdr:rowOff>
    </xdr:from>
    <xdr:to xmlns:xdr="http://schemas.openxmlformats.org/drawingml/2006/spreadsheetDrawing">
      <xdr:col>20</xdr:col>
      <xdr:colOff>38100</xdr:colOff>
      <xdr:row>79</xdr:row>
      <xdr:rowOff>71120</xdr:rowOff>
    </xdr:to>
    <xdr:sp macro="" textlink="">
      <xdr:nvSpPr>
        <xdr:cNvPr id="196" name="楕円 195"/>
        <xdr:cNvSpPr/>
      </xdr:nvSpPr>
      <xdr:spPr>
        <a:xfrm>
          <a:off x="3649980" y="1351661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62230</xdr:rowOff>
    </xdr:from>
    <xdr:ext cx="466725" cy="265430"/>
    <xdr:sp macro="" textlink="">
      <xdr:nvSpPr>
        <xdr:cNvPr id="197" name="テキスト ボックス 196"/>
        <xdr:cNvSpPr txBox="1"/>
      </xdr:nvSpPr>
      <xdr:spPr>
        <a:xfrm>
          <a:off x="3470910" y="13606780"/>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144780</xdr:rowOff>
    </xdr:from>
    <xdr:to xmlns:xdr="http://schemas.openxmlformats.org/drawingml/2006/spreadsheetDrawing">
      <xdr:col>15</xdr:col>
      <xdr:colOff>101600</xdr:colOff>
      <xdr:row>79</xdr:row>
      <xdr:rowOff>73025</xdr:rowOff>
    </xdr:to>
    <xdr:sp macro="" textlink="">
      <xdr:nvSpPr>
        <xdr:cNvPr id="198" name="楕円 197"/>
        <xdr:cNvSpPr/>
      </xdr:nvSpPr>
      <xdr:spPr>
        <a:xfrm>
          <a:off x="2781300" y="13517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65405</xdr:rowOff>
    </xdr:from>
    <xdr:ext cx="466090" cy="261620"/>
    <xdr:sp macro="" textlink="">
      <xdr:nvSpPr>
        <xdr:cNvPr id="199" name="テキスト ボックス 198"/>
        <xdr:cNvSpPr txBox="1"/>
      </xdr:nvSpPr>
      <xdr:spPr>
        <a:xfrm>
          <a:off x="2602230" y="13609955"/>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146685</xdr:rowOff>
    </xdr:from>
    <xdr:to xmlns:xdr="http://schemas.openxmlformats.org/drawingml/2006/spreadsheetDrawing">
      <xdr:col>10</xdr:col>
      <xdr:colOff>165100</xdr:colOff>
      <xdr:row>79</xdr:row>
      <xdr:rowOff>75565</xdr:rowOff>
    </xdr:to>
    <xdr:sp macro="" textlink="">
      <xdr:nvSpPr>
        <xdr:cNvPr id="200" name="楕円 199"/>
        <xdr:cNvSpPr/>
      </xdr:nvSpPr>
      <xdr:spPr>
        <a:xfrm>
          <a:off x="1917700" y="135197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66675</xdr:rowOff>
    </xdr:from>
    <xdr:ext cx="466090" cy="261620"/>
    <xdr:sp macro="" textlink="">
      <xdr:nvSpPr>
        <xdr:cNvPr id="201" name="テキスト ボックス 200"/>
        <xdr:cNvSpPr txBox="1"/>
      </xdr:nvSpPr>
      <xdr:spPr>
        <a:xfrm>
          <a:off x="1738630" y="13611225"/>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143510</xdr:rowOff>
    </xdr:from>
    <xdr:to xmlns:xdr="http://schemas.openxmlformats.org/drawingml/2006/spreadsheetDrawing">
      <xdr:col>6</xdr:col>
      <xdr:colOff>38100</xdr:colOff>
      <xdr:row>79</xdr:row>
      <xdr:rowOff>71755</xdr:rowOff>
    </xdr:to>
    <xdr:sp macro="" textlink="">
      <xdr:nvSpPr>
        <xdr:cNvPr id="202" name="楕円 201"/>
        <xdr:cNvSpPr/>
      </xdr:nvSpPr>
      <xdr:spPr>
        <a:xfrm>
          <a:off x="1054100" y="1351661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63500</xdr:rowOff>
    </xdr:from>
    <xdr:ext cx="466725" cy="264795"/>
    <xdr:sp macro="" textlink="">
      <xdr:nvSpPr>
        <xdr:cNvPr id="203" name="テキスト ボックス 202"/>
        <xdr:cNvSpPr txBox="1"/>
      </xdr:nvSpPr>
      <xdr:spPr>
        <a:xfrm>
          <a:off x="875030" y="1360805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58420</xdr:rowOff>
    </xdr:from>
    <xdr:to xmlns:xdr="http://schemas.openxmlformats.org/drawingml/2006/spreadsheetDrawing">
      <xdr:col>28</xdr:col>
      <xdr:colOff>114300</xdr:colOff>
      <xdr:row>85</xdr:row>
      <xdr:rowOff>32385</xdr:rowOff>
    </xdr:to>
    <xdr:sp macro="" textlink="">
      <xdr:nvSpPr>
        <xdr:cNvPr id="204" name="正方形/長方形 203"/>
        <xdr:cNvSpPr/>
      </xdr:nvSpPr>
      <xdr:spPr>
        <a:xfrm>
          <a:off x="74168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58420</xdr:rowOff>
    </xdr:from>
    <xdr:to xmlns:xdr="http://schemas.openxmlformats.org/drawingml/2006/spreadsheetDrawing">
      <xdr:col>12</xdr:col>
      <xdr:colOff>127000</xdr:colOff>
      <xdr:row>86</xdr:row>
      <xdr:rowOff>143510</xdr:rowOff>
    </xdr:to>
    <xdr:sp macro="" textlink="">
      <xdr:nvSpPr>
        <xdr:cNvPr id="205" name="正方形/長方形 204"/>
        <xdr:cNvSpPr/>
      </xdr:nvSpPr>
      <xdr:spPr>
        <a:xfrm>
          <a:off x="86868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90805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6868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58420</xdr:rowOff>
    </xdr:from>
    <xdr:to xmlns:xdr="http://schemas.openxmlformats.org/drawingml/2006/spreadsheetDrawing">
      <xdr:col>18</xdr:col>
      <xdr:colOff>0</xdr:colOff>
      <xdr:row>86</xdr:row>
      <xdr:rowOff>143510</xdr:rowOff>
    </xdr:to>
    <xdr:sp macro="" textlink="">
      <xdr:nvSpPr>
        <xdr:cNvPr id="207" name="正方形/長方形 206"/>
        <xdr:cNvSpPr/>
      </xdr:nvSpPr>
      <xdr:spPr>
        <a:xfrm>
          <a:off x="1854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90805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854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58420</xdr:rowOff>
    </xdr:from>
    <xdr:to xmlns:xdr="http://schemas.openxmlformats.org/drawingml/2006/spreadsheetDrawing">
      <xdr:col>24</xdr:col>
      <xdr:colOff>0</xdr:colOff>
      <xdr:row>86</xdr:row>
      <xdr:rowOff>143510</xdr:rowOff>
    </xdr:to>
    <xdr:sp macro="" textlink="">
      <xdr:nvSpPr>
        <xdr:cNvPr id="209" name="正方形/長方形 208"/>
        <xdr:cNvSpPr/>
      </xdr:nvSpPr>
      <xdr:spPr>
        <a:xfrm>
          <a:off x="2966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86</xdr:row>
      <xdr:rowOff>90805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2966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4168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6710" cy="226695"/>
    <xdr:sp macro="" textlink="">
      <xdr:nvSpPr>
        <xdr:cNvPr id="212" name="テキスト ボックス 211"/>
        <xdr:cNvSpPr txBox="1"/>
      </xdr:nvSpPr>
      <xdr:spPr>
        <a:xfrm>
          <a:off x="708660" y="14923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745" cy="255270"/>
    <xdr:sp macro="" textlink="">
      <xdr:nvSpPr>
        <xdr:cNvPr id="214" name="テキスト ボックス 213"/>
        <xdr:cNvSpPr txBox="1"/>
      </xdr:nvSpPr>
      <xdr:spPr>
        <a:xfrm>
          <a:off x="502920" y="172567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41680" y="1701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6" name="テキスト ボックス 215"/>
        <xdr:cNvSpPr txBox="1"/>
      </xdr:nvSpPr>
      <xdr:spPr>
        <a:xfrm>
          <a:off x="22542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41680" y="1663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2455" cy="259080"/>
    <xdr:sp macro="" textlink="">
      <xdr:nvSpPr>
        <xdr:cNvPr id="218" name="テキスト ボックス 217"/>
        <xdr:cNvSpPr txBox="1"/>
      </xdr:nvSpPr>
      <xdr:spPr>
        <a:xfrm>
          <a:off x="166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4168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2455" cy="255270"/>
    <xdr:sp macro="" textlink="">
      <xdr:nvSpPr>
        <xdr:cNvPr id="220" name="テキスト ボックス 219"/>
        <xdr:cNvSpPr txBox="1"/>
      </xdr:nvSpPr>
      <xdr:spPr>
        <a:xfrm>
          <a:off x="166370" y="1611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41680" y="1587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2455" cy="259080"/>
    <xdr:sp macro="" textlink="">
      <xdr:nvSpPr>
        <xdr:cNvPr id="222" name="テキスト ボックス 221"/>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65405</xdr:rowOff>
    </xdr:from>
    <xdr:to xmlns:xdr="http://schemas.openxmlformats.org/drawingml/2006/spreadsheetDrawing">
      <xdr:col>28</xdr:col>
      <xdr:colOff>114300</xdr:colOff>
      <xdr:row>90</xdr:row>
      <xdr:rowOff>65405</xdr:rowOff>
    </xdr:to>
    <xdr:cxnSp macro="">
      <xdr:nvCxnSpPr>
        <xdr:cNvPr id="223" name="直線コネクタ 222"/>
        <xdr:cNvCxnSpPr/>
      </xdr:nvCxnSpPr>
      <xdr:spPr>
        <a:xfrm>
          <a:off x="741680" y="15495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94615</xdr:rowOff>
    </xdr:from>
    <xdr:ext cx="592455" cy="264160"/>
    <xdr:sp macro="" textlink="">
      <xdr:nvSpPr>
        <xdr:cNvPr id="224" name="テキスト ボックス 223"/>
        <xdr:cNvSpPr txBox="1"/>
      </xdr:nvSpPr>
      <xdr:spPr>
        <a:xfrm>
          <a:off x="166370" y="15353665"/>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5" name="直線コネクタ 224"/>
        <xdr:cNvCxnSpPr/>
      </xdr:nvCxnSpPr>
      <xdr:spPr>
        <a:xfrm>
          <a:off x="74168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55880</xdr:rowOff>
    </xdr:from>
    <xdr:ext cx="592455" cy="260985"/>
    <xdr:sp macro="" textlink="">
      <xdr:nvSpPr>
        <xdr:cNvPr id="226" name="テキスト ボックス 225"/>
        <xdr:cNvSpPr txBox="1"/>
      </xdr:nvSpPr>
      <xdr:spPr>
        <a:xfrm>
          <a:off x="166370" y="14972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4168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51167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4670" cy="255270"/>
    <xdr:sp macro="" textlink="">
      <xdr:nvSpPr>
        <xdr:cNvPr id="229" name="扶助費最小値テキスト"/>
        <xdr:cNvSpPr txBox="1"/>
      </xdr:nvSpPr>
      <xdr:spPr>
        <a:xfrm>
          <a:off x="4564380" y="167773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429760" y="167741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147955</xdr:rowOff>
    </xdr:from>
    <xdr:ext cx="598805" cy="259715"/>
    <xdr:sp macro="" textlink="">
      <xdr:nvSpPr>
        <xdr:cNvPr id="231" name="扶助費最大値テキスト"/>
        <xdr:cNvSpPr txBox="1"/>
      </xdr:nvSpPr>
      <xdr:spPr>
        <a:xfrm>
          <a:off x="4564380" y="15407005"/>
          <a:ext cx="59880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429760" y="156286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120650</xdr:rowOff>
    </xdr:from>
    <xdr:to xmlns:xdr="http://schemas.openxmlformats.org/drawingml/2006/spreadsheetDrawing">
      <xdr:col>24</xdr:col>
      <xdr:colOff>63500</xdr:colOff>
      <xdr:row>94</xdr:row>
      <xdr:rowOff>88900</xdr:rowOff>
    </xdr:to>
    <xdr:cxnSp macro="">
      <xdr:nvCxnSpPr>
        <xdr:cNvPr id="233" name="直線コネクタ 232"/>
        <xdr:cNvCxnSpPr/>
      </xdr:nvCxnSpPr>
      <xdr:spPr>
        <a:xfrm flipV="1">
          <a:off x="3700780" y="16065500"/>
          <a:ext cx="8128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5270"/>
    <xdr:sp macro="" textlink="">
      <xdr:nvSpPr>
        <xdr:cNvPr id="234" name="扶助費平均値テキスト"/>
        <xdr:cNvSpPr txBox="1"/>
      </xdr:nvSpPr>
      <xdr:spPr>
        <a:xfrm>
          <a:off x="4564380" y="1633982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macro="" textlink="">
      <xdr:nvSpPr>
        <xdr:cNvPr id="235" name="フローチャート: 判断 234"/>
        <xdr:cNvSpPr/>
      </xdr:nvSpPr>
      <xdr:spPr>
        <a:xfrm>
          <a:off x="446278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88900</xdr:rowOff>
    </xdr:from>
    <xdr:to xmlns:xdr="http://schemas.openxmlformats.org/drawingml/2006/spreadsheetDrawing">
      <xdr:col>19</xdr:col>
      <xdr:colOff>177800</xdr:colOff>
      <xdr:row>94</xdr:row>
      <xdr:rowOff>97790</xdr:rowOff>
    </xdr:to>
    <xdr:cxnSp macro="">
      <xdr:nvCxnSpPr>
        <xdr:cNvPr id="236" name="直線コネクタ 235"/>
        <xdr:cNvCxnSpPr/>
      </xdr:nvCxnSpPr>
      <xdr:spPr>
        <a:xfrm flipV="1">
          <a:off x="2832100" y="16205200"/>
          <a:ext cx="8686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macro="" textlink="">
      <xdr:nvSpPr>
        <xdr:cNvPr id="237" name="フローチャート: 判断 236"/>
        <xdr:cNvSpPr/>
      </xdr:nvSpPr>
      <xdr:spPr>
        <a:xfrm>
          <a:off x="3649980" y="164001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33655</xdr:rowOff>
    </xdr:from>
    <xdr:ext cx="594995" cy="258445"/>
    <xdr:sp macro="" textlink="">
      <xdr:nvSpPr>
        <xdr:cNvPr id="238" name="テキスト ボックス 237"/>
        <xdr:cNvSpPr txBox="1"/>
      </xdr:nvSpPr>
      <xdr:spPr>
        <a:xfrm>
          <a:off x="3406140" y="164928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116840</xdr:rowOff>
    </xdr:from>
    <xdr:to xmlns:xdr="http://schemas.openxmlformats.org/drawingml/2006/spreadsheetDrawing">
      <xdr:col>15</xdr:col>
      <xdr:colOff>50800</xdr:colOff>
      <xdr:row>94</xdr:row>
      <xdr:rowOff>97790</xdr:rowOff>
    </xdr:to>
    <xdr:cxnSp macro="">
      <xdr:nvCxnSpPr>
        <xdr:cNvPr id="239" name="直線コネクタ 238"/>
        <xdr:cNvCxnSpPr/>
      </xdr:nvCxnSpPr>
      <xdr:spPr>
        <a:xfrm>
          <a:off x="1968500" y="16061690"/>
          <a:ext cx="8636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macro="" textlink="">
      <xdr:nvSpPr>
        <xdr:cNvPr id="240" name="フローチャート: 判断 239"/>
        <xdr:cNvSpPr/>
      </xdr:nvSpPr>
      <xdr:spPr>
        <a:xfrm>
          <a:off x="27813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103505</xdr:rowOff>
    </xdr:from>
    <xdr:ext cx="595630" cy="259080"/>
    <xdr:sp macro="" textlink="">
      <xdr:nvSpPr>
        <xdr:cNvPr id="241" name="テキスト ボックス 240"/>
        <xdr:cNvSpPr txBox="1"/>
      </xdr:nvSpPr>
      <xdr:spPr>
        <a:xfrm>
          <a:off x="2542540" y="165627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93</xdr:row>
      <xdr:rowOff>116840</xdr:rowOff>
    </xdr:from>
    <xdr:to xmlns:xdr="http://schemas.openxmlformats.org/drawingml/2006/spreadsheetDrawing">
      <xdr:col>10</xdr:col>
      <xdr:colOff>114300</xdr:colOff>
      <xdr:row>95</xdr:row>
      <xdr:rowOff>86360</xdr:rowOff>
    </xdr:to>
    <xdr:cxnSp macro="">
      <xdr:nvCxnSpPr>
        <xdr:cNvPr id="242" name="直線コネクタ 241"/>
        <xdr:cNvCxnSpPr/>
      </xdr:nvCxnSpPr>
      <xdr:spPr>
        <a:xfrm flipV="1">
          <a:off x="1104900" y="16061690"/>
          <a:ext cx="86360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macro="" textlink="">
      <xdr:nvSpPr>
        <xdr:cNvPr id="243" name="フローチャート: 判断 242"/>
        <xdr:cNvSpPr/>
      </xdr:nvSpPr>
      <xdr:spPr>
        <a:xfrm>
          <a:off x="19177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23495</xdr:rowOff>
    </xdr:from>
    <xdr:ext cx="594995" cy="259080"/>
    <xdr:sp macro="" textlink="">
      <xdr:nvSpPr>
        <xdr:cNvPr id="244" name="テキスト ボックス 243"/>
        <xdr:cNvSpPr txBox="1"/>
      </xdr:nvSpPr>
      <xdr:spPr>
        <a:xfrm>
          <a:off x="1673860" y="164826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macro="" textlink="">
      <xdr:nvSpPr>
        <xdr:cNvPr id="245" name="フローチャート: 判断 244"/>
        <xdr:cNvSpPr/>
      </xdr:nvSpPr>
      <xdr:spPr>
        <a:xfrm>
          <a:off x="1054100" y="165671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29210</xdr:rowOff>
    </xdr:from>
    <xdr:ext cx="594995" cy="255270"/>
    <xdr:sp macro="" textlink="">
      <xdr:nvSpPr>
        <xdr:cNvPr id="246" name="テキスト ボックス 245"/>
        <xdr:cNvSpPr txBox="1"/>
      </xdr:nvSpPr>
      <xdr:spPr>
        <a:xfrm>
          <a:off x="810260" y="166598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7" name="テキスト ボックス 246"/>
        <xdr:cNvSpPr txBox="1"/>
      </xdr:nvSpPr>
      <xdr:spPr>
        <a:xfrm>
          <a:off x="4328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5153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9" name="テキスト ボックス 248"/>
        <xdr:cNvSpPr txBox="1"/>
      </xdr:nvSpPr>
      <xdr:spPr>
        <a:xfrm>
          <a:off x="264668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9194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69850</xdr:rowOff>
    </xdr:from>
    <xdr:to xmlns:xdr="http://schemas.openxmlformats.org/drawingml/2006/spreadsheetDrawing">
      <xdr:col>24</xdr:col>
      <xdr:colOff>114300</xdr:colOff>
      <xdr:row>94</xdr:row>
      <xdr:rowOff>0</xdr:rowOff>
    </xdr:to>
    <xdr:sp macro="" textlink="">
      <xdr:nvSpPr>
        <xdr:cNvPr id="252" name="楕円 251"/>
        <xdr:cNvSpPr/>
      </xdr:nvSpPr>
      <xdr:spPr>
        <a:xfrm>
          <a:off x="4462780" y="160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92710</xdr:rowOff>
    </xdr:from>
    <xdr:ext cx="598805" cy="259080"/>
    <xdr:sp macro="" textlink="">
      <xdr:nvSpPr>
        <xdr:cNvPr id="253" name="扶助費該当値テキスト"/>
        <xdr:cNvSpPr txBox="1"/>
      </xdr:nvSpPr>
      <xdr:spPr>
        <a:xfrm>
          <a:off x="4564380" y="15866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38100</xdr:rowOff>
    </xdr:from>
    <xdr:to xmlns:xdr="http://schemas.openxmlformats.org/drawingml/2006/spreadsheetDrawing">
      <xdr:col>20</xdr:col>
      <xdr:colOff>38100</xdr:colOff>
      <xdr:row>94</xdr:row>
      <xdr:rowOff>139700</xdr:rowOff>
    </xdr:to>
    <xdr:sp macro="" textlink="">
      <xdr:nvSpPr>
        <xdr:cNvPr id="254" name="楕円 253"/>
        <xdr:cNvSpPr/>
      </xdr:nvSpPr>
      <xdr:spPr>
        <a:xfrm>
          <a:off x="3649980" y="161544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156210</xdr:rowOff>
    </xdr:from>
    <xdr:ext cx="594995" cy="255270"/>
    <xdr:sp macro="" textlink="">
      <xdr:nvSpPr>
        <xdr:cNvPr id="255" name="テキスト ボックス 254"/>
        <xdr:cNvSpPr txBox="1"/>
      </xdr:nvSpPr>
      <xdr:spPr>
        <a:xfrm>
          <a:off x="3406140" y="159296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46355</xdr:rowOff>
    </xdr:from>
    <xdr:to xmlns:xdr="http://schemas.openxmlformats.org/drawingml/2006/spreadsheetDrawing">
      <xdr:col>15</xdr:col>
      <xdr:colOff>101600</xdr:colOff>
      <xdr:row>94</xdr:row>
      <xdr:rowOff>147955</xdr:rowOff>
    </xdr:to>
    <xdr:sp macro="" textlink="">
      <xdr:nvSpPr>
        <xdr:cNvPr id="256" name="楕円 255"/>
        <xdr:cNvSpPr/>
      </xdr:nvSpPr>
      <xdr:spPr>
        <a:xfrm>
          <a:off x="2781300" y="1616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92</xdr:row>
      <xdr:rowOff>164465</xdr:rowOff>
    </xdr:from>
    <xdr:ext cx="595630" cy="259080"/>
    <xdr:sp macro="" textlink="">
      <xdr:nvSpPr>
        <xdr:cNvPr id="257" name="テキスト ボックス 256"/>
        <xdr:cNvSpPr txBox="1"/>
      </xdr:nvSpPr>
      <xdr:spPr>
        <a:xfrm>
          <a:off x="2542540" y="159378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66040</xdr:rowOff>
    </xdr:from>
    <xdr:to xmlns:xdr="http://schemas.openxmlformats.org/drawingml/2006/spreadsheetDrawing">
      <xdr:col>10</xdr:col>
      <xdr:colOff>165100</xdr:colOff>
      <xdr:row>93</xdr:row>
      <xdr:rowOff>167640</xdr:rowOff>
    </xdr:to>
    <xdr:sp macro="" textlink="">
      <xdr:nvSpPr>
        <xdr:cNvPr id="258" name="楕円 257"/>
        <xdr:cNvSpPr/>
      </xdr:nvSpPr>
      <xdr:spPr>
        <a:xfrm>
          <a:off x="1917700" y="1601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12700</xdr:rowOff>
    </xdr:from>
    <xdr:ext cx="594995" cy="259080"/>
    <xdr:sp macro="" textlink="">
      <xdr:nvSpPr>
        <xdr:cNvPr id="259" name="テキスト ボックス 258"/>
        <xdr:cNvSpPr txBox="1"/>
      </xdr:nvSpPr>
      <xdr:spPr>
        <a:xfrm>
          <a:off x="1673860" y="157861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34925</xdr:rowOff>
    </xdr:from>
    <xdr:to xmlns:xdr="http://schemas.openxmlformats.org/drawingml/2006/spreadsheetDrawing">
      <xdr:col>6</xdr:col>
      <xdr:colOff>38100</xdr:colOff>
      <xdr:row>95</xdr:row>
      <xdr:rowOff>136525</xdr:rowOff>
    </xdr:to>
    <xdr:sp macro="" textlink="">
      <xdr:nvSpPr>
        <xdr:cNvPr id="260" name="楕円 259"/>
        <xdr:cNvSpPr/>
      </xdr:nvSpPr>
      <xdr:spPr>
        <a:xfrm>
          <a:off x="1054100" y="163226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93</xdr:row>
      <xdr:rowOff>153035</xdr:rowOff>
    </xdr:from>
    <xdr:ext cx="594995" cy="259080"/>
    <xdr:sp macro="" textlink="">
      <xdr:nvSpPr>
        <xdr:cNvPr id="261" name="テキスト ボックス 260"/>
        <xdr:cNvSpPr txBox="1"/>
      </xdr:nvSpPr>
      <xdr:spPr>
        <a:xfrm>
          <a:off x="810260" y="1609788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58420</xdr:rowOff>
    </xdr:from>
    <xdr:to xmlns:xdr="http://schemas.openxmlformats.org/drawingml/2006/spreadsheetDrawing">
      <xdr:col>59</xdr:col>
      <xdr:colOff>50800</xdr:colOff>
      <xdr:row>25</xdr:row>
      <xdr:rowOff>32385</xdr:rowOff>
    </xdr:to>
    <xdr:sp macro="" textlink="">
      <xdr:nvSpPr>
        <xdr:cNvPr id="262" name="正方形/長方形 261"/>
        <xdr:cNvSpPr/>
      </xdr:nvSpPr>
      <xdr:spPr>
        <a:xfrm>
          <a:off x="6431280" y="4001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58420</xdr:rowOff>
    </xdr:from>
    <xdr:to xmlns:xdr="http://schemas.openxmlformats.org/drawingml/2006/spreadsheetDrawing">
      <xdr:col>43</xdr:col>
      <xdr:colOff>63500</xdr:colOff>
      <xdr:row>26</xdr:row>
      <xdr:rowOff>143510</xdr:rowOff>
    </xdr:to>
    <xdr:sp macro="" textlink="">
      <xdr:nvSpPr>
        <xdr:cNvPr id="263" name="正方形/長方形 262"/>
        <xdr:cNvSpPr/>
      </xdr:nvSpPr>
      <xdr:spPr>
        <a:xfrm>
          <a:off x="6553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90805</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553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58420</xdr:rowOff>
    </xdr:from>
    <xdr:to xmlns:xdr="http://schemas.openxmlformats.org/drawingml/2006/spreadsheetDrawing">
      <xdr:col>48</xdr:col>
      <xdr:colOff>127000</xdr:colOff>
      <xdr:row>26</xdr:row>
      <xdr:rowOff>143510</xdr:rowOff>
    </xdr:to>
    <xdr:sp macro="" textlink="">
      <xdr:nvSpPr>
        <xdr:cNvPr id="265" name="正方形/長方形 264"/>
        <xdr:cNvSpPr/>
      </xdr:nvSpPr>
      <xdr:spPr>
        <a:xfrm>
          <a:off x="75438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90805</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5438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58420</xdr:rowOff>
    </xdr:from>
    <xdr:to xmlns:xdr="http://schemas.openxmlformats.org/drawingml/2006/spreadsheetDrawing">
      <xdr:col>54</xdr:col>
      <xdr:colOff>127000</xdr:colOff>
      <xdr:row>26</xdr:row>
      <xdr:rowOff>143510</xdr:rowOff>
    </xdr:to>
    <xdr:sp macro="" textlink="">
      <xdr:nvSpPr>
        <xdr:cNvPr id="267" name="正方形/長方形 266"/>
        <xdr:cNvSpPr/>
      </xdr:nvSpPr>
      <xdr:spPr>
        <a:xfrm>
          <a:off x="8656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26</xdr:row>
      <xdr:rowOff>90805</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656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69" name="正方形/長方形 268"/>
        <xdr:cNvSpPr/>
      </xdr:nvSpPr>
      <xdr:spPr>
        <a:xfrm>
          <a:off x="6431280" y="4826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6075" cy="226695"/>
    <xdr:sp macro="" textlink="">
      <xdr:nvSpPr>
        <xdr:cNvPr id="270" name="テキスト ボックス 269"/>
        <xdr:cNvSpPr txBox="1"/>
      </xdr:nvSpPr>
      <xdr:spPr>
        <a:xfrm>
          <a:off x="6393180" y="4636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84455</xdr:rowOff>
    </xdr:from>
    <xdr:to xmlns:xdr="http://schemas.openxmlformats.org/drawingml/2006/spreadsheetDrawing">
      <xdr:col>59</xdr:col>
      <xdr:colOff>50800</xdr:colOff>
      <xdr:row>41</xdr:row>
      <xdr:rowOff>84455</xdr:rowOff>
    </xdr:to>
    <xdr:cxnSp macro="">
      <xdr:nvCxnSpPr>
        <xdr:cNvPr id="271" name="直線コネクタ 270"/>
        <xdr:cNvCxnSpPr/>
      </xdr:nvCxnSpPr>
      <xdr:spPr>
        <a:xfrm>
          <a:off x="6431280" y="7113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101600</xdr:rowOff>
    </xdr:from>
    <xdr:to xmlns:xdr="http://schemas.openxmlformats.org/drawingml/2006/spreadsheetDrawing">
      <xdr:col>59</xdr:col>
      <xdr:colOff>50800</xdr:colOff>
      <xdr:row>39</xdr:row>
      <xdr:rowOff>101600</xdr:rowOff>
    </xdr:to>
    <xdr:cxnSp macro="">
      <xdr:nvCxnSpPr>
        <xdr:cNvPr id="272" name="直線コネクタ 271"/>
        <xdr:cNvCxnSpPr/>
      </xdr:nvCxnSpPr>
      <xdr:spPr>
        <a:xfrm>
          <a:off x="6431280" y="67881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130810</xdr:rowOff>
    </xdr:from>
    <xdr:ext cx="245110" cy="264795"/>
    <xdr:sp macro="" textlink="">
      <xdr:nvSpPr>
        <xdr:cNvPr id="273" name="テキスト ボックス 272"/>
        <xdr:cNvSpPr txBox="1"/>
      </xdr:nvSpPr>
      <xdr:spPr>
        <a:xfrm>
          <a:off x="6187440" y="6645910"/>
          <a:ext cx="24511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117475</xdr:rowOff>
    </xdr:from>
    <xdr:to xmlns:xdr="http://schemas.openxmlformats.org/drawingml/2006/spreadsheetDrawing">
      <xdr:col>59</xdr:col>
      <xdr:colOff>50800</xdr:colOff>
      <xdr:row>37</xdr:row>
      <xdr:rowOff>117475</xdr:rowOff>
    </xdr:to>
    <xdr:cxnSp macro="">
      <xdr:nvCxnSpPr>
        <xdr:cNvPr id="274" name="直線コネクタ 273"/>
        <xdr:cNvCxnSpPr/>
      </xdr:nvCxnSpPr>
      <xdr:spPr>
        <a:xfrm>
          <a:off x="6431280" y="6461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147320</xdr:rowOff>
    </xdr:from>
    <xdr:ext cx="592455" cy="261620"/>
    <xdr:sp macro="" textlink="">
      <xdr:nvSpPr>
        <xdr:cNvPr id="275" name="テキスト ボックス 274"/>
        <xdr:cNvSpPr txBox="1"/>
      </xdr:nvSpPr>
      <xdr:spPr>
        <a:xfrm>
          <a:off x="5850890" y="631952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135255</xdr:rowOff>
    </xdr:from>
    <xdr:to xmlns:xdr="http://schemas.openxmlformats.org/drawingml/2006/spreadsheetDrawing">
      <xdr:col>59</xdr:col>
      <xdr:colOff>50800</xdr:colOff>
      <xdr:row>35</xdr:row>
      <xdr:rowOff>135255</xdr:rowOff>
    </xdr:to>
    <xdr:cxnSp macro="">
      <xdr:nvCxnSpPr>
        <xdr:cNvPr id="276" name="直線コネクタ 275"/>
        <xdr:cNvCxnSpPr/>
      </xdr:nvCxnSpPr>
      <xdr:spPr>
        <a:xfrm>
          <a:off x="6431280" y="61360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163830</xdr:rowOff>
    </xdr:from>
    <xdr:ext cx="592455" cy="265430"/>
    <xdr:sp macro="" textlink="">
      <xdr:nvSpPr>
        <xdr:cNvPr id="277" name="テキスト ボックス 276"/>
        <xdr:cNvSpPr txBox="1"/>
      </xdr:nvSpPr>
      <xdr:spPr>
        <a:xfrm>
          <a:off x="5850890" y="5993130"/>
          <a:ext cx="5924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151130</xdr:rowOff>
    </xdr:from>
    <xdr:to xmlns:xdr="http://schemas.openxmlformats.org/drawingml/2006/spreadsheetDrawing">
      <xdr:col>59</xdr:col>
      <xdr:colOff>50800</xdr:colOff>
      <xdr:row>33</xdr:row>
      <xdr:rowOff>151130</xdr:rowOff>
    </xdr:to>
    <xdr:cxnSp macro="">
      <xdr:nvCxnSpPr>
        <xdr:cNvPr id="278" name="直線コネクタ 277"/>
        <xdr:cNvCxnSpPr/>
      </xdr:nvCxnSpPr>
      <xdr:spPr>
        <a:xfrm>
          <a:off x="6431280" y="5808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6985</xdr:rowOff>
    </xdr:from>
    <xdr:ext cx="592455" cy="260985"/>
    <xdr:sp macro="" textlink="">
      <xdr:nvSpPr>
        <xdr:cNvPr id="279" name="テキスト ボックス 278"/>
        <xdr:cNvSpPr txBox="1"/>
      </xdr:nvSpPr>
      <xdr:spPr>
        <a:xfrm>
          <a:off x="5850890" y="5664835"/>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168275</xdr:rowOff>
    </xdr:from>
    <xdr:to xmlns:xdr="http://schemas.openxmlformats.org/drawingml/2006/spreadsheetDrawing">
      <xdr:col>59</xdr:col>
      <xdr:colOff>50800</xdr:colOff>
      <xdr:row>31</xdr:row>
      <xdr:rowOff>168275</xdr:rowOff>
    </xdr:to>
    <xdr:cxnSp macro="">
      <xdr:nvCxnSpPr>
        <xdr:cNvPr id="280" name="直線コネクタ 279"/>
        <xdr:cNvCxnSpPr/>
      </xdr:nvCxnSpPr>
      <xdr:spPr>
        <a:xfrm>
          <a:off x="6431280" y="5483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22860</xdr:rowOff>
    </xdr:from>
    <xdr:ext cx="592455" cy="264160"/>
    <xdr:sp macro="" textlink="">
      <xdr:nvSpPr>
        <xdr:cNvPr id="281" name="テキスト ボックス 280"/>
        <xdr:cNvSpPr txBox="1"/>
      </xdr:nvSpPr>
      <xdr:spPr>
        <a:xfrm>
          <a:off x="5850890" y="5337810"/>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2" name="直線コネクタ 281"/>
        <xdr:cNvCxnSpPr/>
      </xdr:nvCxnSpPr>
      <xdr:spPr>
        <a:xfrm>
          <a:off x="6431280" y="5153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38735</xdr:rowOff>
    </xdr:from>
    <xdr:ext cx="592455" cy="265430"/>
    <xdr:sp macro="" textlink="">
      <xdr:nvSpPr>
        <xdr:cNvPr id="283" name="テキスト ボックス 282"/>
        <xdr:cNvSpPr txBox="1"/>
      </xdr:nvSpPr>
      <xdr:spPr>
        <a:xfrm>
          <a:off x="5850890" y="5010785"/>
          <a:ext cx="5924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4" name="直線コネクタ 283"/>
        <xdr:cNvCxnSpPr/>
      </xdr:nvCxnSpPr>
      <xdr:spPr>
        <a:xfrm>
          <a:off x="6431280" y="4826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55880</xdr:rowOff>
    </xdr:from>
    <xdr:ext cx="592455" cy="260985"/>
    <xdr:sp macro="" textlink="">
      <xdr:nvSpPr>
        <xdr:cNvPr id="285" name="テキスト ボックス 284"/>
        <xdr:cNvSpPr txBox="1"/>
      </xdr:nvSpPr>
      <xdr:spPr>
        <a:xfrm>
          <a:off x="5850890" y="4685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86" name="補助費等グラフ枠"/>
        <xdr:cNvSpPr/>
      </xdr:nvSpPr>
      <xdr:spPr>
        <a:xfrm>
          <a:off x="6431280" y="4826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29</xdr:row>
      <xdr:rowOff>135890</xdr:rowOff>
    </xdr:from>
    <xdr:to xmlns:xdr="http://schemas.openxmlformats.org/drawingml/2006/spreadsheetDrawing">
      <xdr:col>54</xdr:col>
      <xdr:colOff>185420</xdr:colOff>
      <xdr:row>39</xdr:row>
      <xdr:rowOff>31115</xdr:rowOff>
    </xdr:to>
    <xdr:cxnSp macro="">
      <xdr:nvCxnSpPr>
        <xdr:cNvPr id="287" name="直線コネクタ 286"/>
        <xdr:cNvCxnSpPr/>
      </xdr:nvCxnSpPr>
      <xdr:spPr>
        <a:xfrm flipV="1">
          <a:off x="10198100" y="5107940"/>
          <a:ext cx="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34925</xdr:rowOff>
    </xdr:from>
    <xdr:ext cx="534035" cy="264160"/>
    <xdr:sp macro="" textlink="">
      <xdr:nvSpPr>
        <xdr:cNvPr id="288" name="補助費等最小値テキスト"/>
        <xdr:cNvSpPr txBox="1"/>
      </xdr:nvSpPr>
      <xdr:spPr>
        <a:xfrm>
          <a:off x="10248900" y="672147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31115</xdr:rowOff>
    </xdr:from>
    <xdr:to xmlns:xdr="http://schemas.openxmlformats.org/drawingml/2006/spreadsheetDrawing">
      <xdr:col>55</xdr:col>
      <xdr:colOff>88900</xdr:colOff>
      <xdr:row>39</xdr:row>
      <xdr:rowOff>31115</xdr:rowOff>
    </xdr:to>
    <xdr:cxnSp macro="">
      <xdr:nvCxnSpPr>
        <xdr:cNvPr id="289" name="直線コネクタ 288"/>
        <xdr:cNvCxnSpPr/>
      </xdr:nvCxnSpPr>
      <xdr:spPr>
        <a:xfrm>
          <a:off x="10114280" y="67176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81280</xdr:rowOff>
    </xdr:from>
    <xdr:ext cx="598170" cy="264160"/>
    <xdr:sp macro="" textlink="">
      <xdr:nvSpPr>
        <xdr:cNvPr id="290" name="補助費等最大値テキスト"/>
        <xdr:cNvSpPr txBox="1"/>
      </xdr:nvSpPr>
      <xdr:spPr>
        <a:xfrm>
          <a:off x="10248900" y="488188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135890</xdr:rowOff>
    </xdr:from>
    <xdr:to xmlns:xdr="http://schemas.openxmlformats.org/drawingml/2006/spreadsheetDrawing">
      <xdr:col>55</xdr:col>
      <xdr:colOff>88900</xdr:colOff>
      <xdr:row>29</xdr:row>
      <xdr:rowOff>135890</xdr:rowOff>
    </xdr:to>
    <xdr:cxnSp macro="">
      <xdr:nvCxnSpPr>
        <xdr:cNvPr id="291" name="直線コネクタ 290"/>
        <xdr:cNvCxnSpPr/>
      </xdr:nvCxnSpPr>
      <xdr:spPr>
        <a:xfrm>
          <a:off x="10114280" y="51079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69850</xdr:rowOff>
    </xdr:from>
    <xdr:to xmlns:xdr="http://schemas.openxmlformats.org/drawingml/2006/spreadsheetDrawing">
      <xdr:col>55</xdr:col>
      <xdr:colOff>0</xdr:colOff>
      <xdr:row>37</xdr:row>
      <xdr:rowOff>120650</xdr:rowOff>
    </xdr:to>
    <xdr:cxnSp macro="">
      <xdr:nvCxnSpPr>
        <xdr:cNvPr id="292" name="直線コネクタ 291"/>
        <xdr:cNvCxnSpPr/>
      </xdr:nvCxnSpPr>
      <xdr:spPr>
        <a:xfrm>
          <a:off x="9385300" y="6413500"/>
          <a:ext cx="8128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71755</xdr:rowOff>
    </xdr:from>
    <xdr:ext cx="598170" cy="264160"/>
    <xdr:sp macro="" textlink="">
      <xdr:nvSpPr>
        <xdr:cNvPr id="293" name="補助費等平均値テキスト"/>
        <xdr:cNvSpPr txBox="1"/>
      </xdr:nvSpPr>
      <xdr:spPr>
        <a:xfrm>
          <a:off x="10248900" y="6243955"/>
          <a:ext cx="59817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48260</xdr:rowOff>
    </xdr:from>
    <xdr:to xmlns:xdr="http://schemas.openxmlformats.org/drawingml/2006/spreadsheetDrawing">
      <xdr:col>55</xdr:col>
      <xdr:colOff>50800</xdr:colOff>
      <xdr:row>37</xdr:row>
      <xdr:rowOff>152400</xdr:rowOff>
    </xdr:to>
    <xdr:sp macro="" textlink="">
      <xdr:nvSpPr>
        <xdr:cNvPr id="294" name="フローチャート: 判断 293"/>
        <xdr:cNvSpPr/>
      </xdr:nvSpPr>
      <xdr:spPr>
        <a:xfrm>
          <a:off x="10152380" y="639191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69850</xdr:rowOff>
    </xdr:from>
    <xdr:to xmlns:xdr="http://schemas.openxmlformats.org/drawingml/2006/spreadsheetDrawing">
      <xdr:col>50</xdr:col>
      <xdr:colOff>114300</xdr:colOff>
      <xdr:row>37</xdr:row>
      <xdr:rowOff>121285</xdr:rowOff>
    </xdr:to>
    <xdr:cxnSp macro="">
      <xdr:nvCxnSpPr>
        <xdr:cNvPr id="295" name="直線コネクタ 294"/>
        <xdr:cNvCxnSpPr/>
      </xdr:nvCxnSpPr>
      <xdr:spPr>
        <a:xfrm flipV="1">
          <a:off x="8521700" y="6413500"/>
          <a:ext cx="8636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47625</xdr:rowOff>
    </xdr:from>
    <xdr:to xmlns:xdr="http://schemas.openxmlformats.org/drawingml/2006/spreadsheetDrawing">
      <xdr:col>50</xdr:col>
      <xdr:colOff>165100</xdr:colOff>
      <xdr:row>37</xdr:row>
      <xdr:rowOff>151130</xdr:rowOff>
    </xdr:to>
    <xdr:sp macro="" textlink="">
      <xdr:nvSpPr>
        <xdr:cNvPr id="296" name="フローチャート: 判断 295"/>
        <xdr:cNvSpPr/>
      </xdr:nvSpPr>
      <xdr:spPr>
        <a:xfrm>
          <a:off x="9334500" y="63912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142240</xdr:rowOff>
    </xdr:from>
    <xdr:ext cx="594995" cy="265430"/>
    <xdr:sp macro="" textlink="">
      <xdr:nvSpPr>
        <xdr:cNvPr id="297" name="テキスト ボックス 296"/>
        <xdr:cNvSpPr txBox="1"/>
      </xdr:nvSpPr>
      <xdr:spPr>
        <a:xfrm>
          <a:off x="9090660" y="6485890"/>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121285</xdr:rowOff>
    </xdr:from>
    <xdr:to xmlns:xdr="http://schemas.openxmlformats.org/drawingml/2006/spreadsheetDrawing">
      <xdr:col>45</xdr:col>
      <xdr:colOff>177800</xdr:colOff>
      <xdr:row>37</xdr:row>
      <xdr:rowOff>125730</xdr:rowOff>
    </xdr:to>
    <xdr:cxnSp macro="">
      <xdr:nvCxnSpPr>
        <xdr:cNvPr id="298" name="直線コネクタ 297"/>
        <xdr:cNvCxnSpPr/>
      </xdr:nvCxnSpPr>
      <xdr:spPr>
        <a:xfrm flipV="1">
          <a:off x="7653020" y="6464935"/>
          <a:ext cx="8686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52070</xdr:rowOff>
    </xdr:from>
    <xdr:to xmlns:xdr="http://schemas.openxmlformats.org/drawingml/2006/spreadsheetDrawing">
      <xdr:col>46</xdr:col>
      <xdr:colOff>38100</xdr:colOff>
      <xdr:row>37</xdr:row>
      <xdr:rowOff>156210</xdr:rowOff>
    </xdr:to>
    <xdr:sp macro="" textlink="">
      <xdr:nvSpPr>
        <xdr:cNvPr id="299" name="フローチャート: 判断 298"/>
        <xdr:cNvSpPr/>
      </xdr:nvSpPr>
      <xdr:spPr>
        <a:xfrm>
          <a:off x="8470900" y="639572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171450</xdr:rowOff>
    </xdr:from>
    <xdr:ext cx="594995" cy="261620"/>
    <xdr:sp macro="" textlink="">
      <xdr:nvSpPr>
        <xdr:cNvPr id="300" name="テキスト ボックス 299"/>
        <xdr:cNvSpPr txBox="1"/>
      </xdr:nvSpPr>
      <xdr:spPr>
        <a:xfrm>
          <a:off x="8227060" y="6172200"/>
          <a:ext cx="5949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36195</xdr:rowOff>
    </xdr:from>
    <xdr:to xmlns:xdr="http://schemas.openxmlformats.org/drawingml/2006/spreadsheetDrawing">
      <xdr:col>41</xdr:col>
      <xdr:colOff>50800</xdr:colOff>
      <xdr:row>37</xdr:row>
      <xdr:rowOff>125730</xdr:rowOff>
    </xdr:to>
    <xdr:cxnSp macro="">
      <xdr:nvCxnSpPr>
        <xdr:cNvPr id="301" name="直線コネクタ 300"/>
        <xdr:cNvCxnSpPr/>
      </xdr:nvCxnSpPr>
      <xdr:spPr>
        <a:xfrm>
          <a:off x="6789420" y="6036945"/>
          <a:ext cx="863600" cy="432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61595</xdr:rowOff>
    </xdr:from>
    <xdr:to xmlns:xdr="http://schemas.openxmlformats.org/drawingml/2006/spreadsheetDrawing">
      <xdr:col>41</xdr:col>
      <xdr:colOff>101600</xdr:colOff>
      <xdr:row>37</xdr:row>
      <xdr:rowOff>165100</xdr:rowOff>
    </xdr:to>
    <xdr:sp macro="" textlink="">
      <xdr:nvSpPr>
        <xdr:cNvPr id="302" name="フローチャート: 判断 301"/>
        <xdr:cNvSpPr/>
      </xdr:nvSpPr>
      <xdr:spPr>
        <a:xfrm>
          <a:off x="7602220" y="64052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7620</xdr:rowOff>
    </xdr:from>
    <xdr:ext cx="595630" cy="261620"/>
    <xdr:sp macro="" textlink="">
      <xdr:nvSpPr>
        <xdr:cNvPr id="303" name="テキスト ボックス 302"/>
        <xdr:cNvSpPr txBox="1"/>
      </xdr:nvSpPr>
      <xdr:spPr>
        <a:xfrm>
          <a:off x="7363460" y="6179820"/>
          <a:ext cx="59563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82550</xdr:rowOff>
    </xdr:from>
    <xdr:to xmlns:xdr="http://schemas.openxmlformats.org/drawingml/2006/spreadsheetDrawing">
      <xdr:col>36</xdr:col>
      <xdr:colOff>165100</xdr:colOff>
      <xdr:row>36</xdr:row>
      <xdr:rowOff>10795</xdr:rowOff>
    </xdr:to>
    <xdr:sp macro="" textlink="">
      <xdr:nvSpPr>
        <xdr:cNvPr id="304" name="フローチャート: 判断 303"/>
        <xdr:cNvSpPr/>
      </xdr:nvSpPr>
      <xdr:spPr>
        <a:xfrm>
          <a:off x="6738620" y="60833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1905</xdr:rowOff>
    </xdr:from>
    <xdr:ext cx="594995" cy="264795"/>
    <xdr:sp macro="" textlink="">
      <xdr:nvSpPr>
        <xdr:cNvPr id="305" name="テキスト ボックス 304"/>
        <xdr:cNvSpPr txBox="1"/>
      </xdr:nvSpPr>
      <xdr:spPr>
        <a:xfrm>
          <a:off x="6494780" y="617410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81915</xdr:rowOff>
    </xdr:from>
    <xdr:ext cx="762000" cy="264795"/>
    <xdr:sp macro="" textlink="">
      <xdr:nvSpPr>
        <xdr:cNvPr id="306" name="テキスト ボックス 305"/>
        <xdr:cNvSpPr txBox="1"/>
      </xdr:nvSpPr>
      <xdr:spPr>
        <a:xfrm>
          <a:off x="100126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81915</xdr:rowOff>
    </xdr:from>
    <xdr:ext cx="762000" cy="264795"/>
    <xdr:sp macro="" textlink="">
      <xdr:nvSpPr>
        <xdr:cNvPr id="307" name="テキスト ボックス 306"/>
        <xdr:cNvSpPr txBox="1"/>
      </xdr:nvSpPr>
      <xdr:spPr>
        <a:xfrm>
          <a:off x="91998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81915</xdr:rowOff>
    </xdr:from>
    <xdr:ext cx="762000" cy="264795"/>
    <xdr:sp macro="" textlink="">
      <xdr:nvSpPr>
        <xdr:cNvPr id="308" name="テキスト ボックス 307"/>
        <xdr:cNvSpPr txBox="1"/>
      </xdr:nvSpPr>
      <xdr:spPr>
        <a:xfrm>
          <a:off x="8336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81915</xdr:rowOff>
    </xdr:from>
    <xdr:ext cx="761365" cy="264795"/>
    <xdr:sp macro="" textlink="">
      <xdr:nvSpPr>
        <xdr:cNvPr id="309" name="テキスト ボックス 308"/>
        <xdr:cNvSpPr txBox="1"/>
      </xdr:nvSpPr>
      <xdr:spPr>
        <a:xfrm>
          <a:off x="74676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81915</xdr:rowOff>
    </xdr:from>
    <xdr:ext cx="762000" cy="264795"/>
    <xdr:sp macro="" textlink="">
      <xdr:nvSpPr>
        <xdr:cNvPr id="310" name="テキスト ボックス 309"/>
        <xdr:cNvSpPr txBox="1"/>
      </xdr:nvSpPr>
      <xdr:spPr>
        <a:xfrm>
          <a:off x="660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67945</xdr:rowOff>
    </xdr:from>
    <xdr:to xmlns:xdr="http://schemas.openxmlformats.org/drawingml/2006/spreadsheetDrawing">
      <xdr:col>55</xdr:col>
      <xdr:colOff>50800</xdr:colOff>
      <xdr:row>37</xdr:row>
      <xdr:rowOff>171450</xdr:rowOff>
    </xdr:to>
    <xdr:sp macro="" textlink="">
      <xdr:nvSpPr>
        <xdr:cNvPr id="311" name="楕円 310"/>
        <xdr:cNvSpPr/>
      </xdr:nvSpPr>
      <xdr:spPr>
        <a:xfrm>
          <a:off x="10152380" y="641159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46355</xdr:rowOff>
    </xdr:from>
    <xdr:ext cx="534035" cy="264160"/>
    <xdr:sp macro="" textlink="">
      <xdr:nvSpPr>
        <xdr:cNvPr id="312" name="補助費等該当値テキスト"/>
        <xdr:cNvSpPr txBox="1"/>
      </xdr:nvSpPr>
      <xdr:spPr>
        <a:xfrm>
          <a:off x="10248900" y="639000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18415</xdr:rowOff>
    </xdr:from>
    <xdr:to xmlns:xdr="http://schemas.openxmlformats.org/drawingml/2006/spreadsheetDrawing">
      <xdr:col>50</xdr:col>
      <xdr:colOff>165100</xdr:colOff>
      <xdr:row>37</xdr:row>
      <xdr:rowOff>122555</xdr:rowOff>
    </xdr:to>
    <xdr:sp macro="" textlink="">
      <xdr:nvSpPr>
        <xdr:cNvPr id="313" name="楕円 312"/>
        <xdr:cNvSpPr/>
      </xdr:nvSpPr>
      <xdr:spPr>
        <a:xfrm>
          <a:off x="9334500" y="63620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139065</xdr:rowOff>
    </xdr:from>
    <xdr:ext cx="594995" cy="264795"/>
    <xdr:sp macro="" textlink="">
      <xdr:nvSpPr>
        <xdr:cNvPr id="314" name="テキスト ボックス 313"/>
        <xdr:cNvSpPr txBox="1"/>
      </xdr:nvSpPr>
      <xdr:spPr>
        <a:xfrm>
          <a:off x="9090660" y="613981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68580</xdr:rowOff>
    </xdr:from>
    <xdr:to xmlns:xdr="http://schemas.openxmlformats.org/drawingml/2006/spreadsheetDrawing">
      <xdr:col>46</xdr:col>
      <xdr:colOff>38100</xdr:colOff>
      <xdr:row>37</xdr:row>
      <xdr:rowOff>171450</xdr:rowOff>
    </xdr:to>
    <xdr:sp macro="" textlink="">
      <xdr:nvSpPr>
        <xdr:cNvPr id="315" name="楕円 314"/>
        <xdr:cNvSpPr/>
      </xdr:nvSpPr>
      <xdr:spPr>
        <a:xfrm>
          <a:off x="8470900" y="641223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163195</xdr:rowOff>
    </xdr:from>
    <xdr:ext cx="530860" cy="264795"/>
    <xdr:sp macro="" textlink="">
      <xdr:nvSpPr>
        <xdr:cNvPr id="316" name="テキスト ボックス 315"/>
        <xdr:cNvSpPr txBox="1"/>
      </xdr:nvSpPr>
      <xdr:spPr>
        <a:xfrm>
          <a:off x="8259445" y="650684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73660</xdr:rowOff>
    </xdr:from>
    <xdr:to xmlns:xdr="http://schemas.openxmlformats.org/drawingml/2006/spreadsheetDrawing">
      <xdr:col>41</xdr:col>
      <xdr:colOff>101600</xdr:colOff>
      <xdr:row>38</xdr:row>
      <xdr:rowOff>2540</xdr:rowOff>
    </xdr:to>
    <xdr:sp macro="" textlink="">
      <xdr:nvSpPr>
        <xdr:cNvPr id="317" name="楕円 316"/>
        <xdr:cNvSpPr/>
      </xdr:nvSpPr>
      <xdr:spPr>
        <a:xfrm>
          <a:off x="7602220" y="64173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168910</xdr:rowOff>
    </xdr:from>
    <xdr:ext cx="530860" cy="264160"/>
    <xdr:sp macro="" textlink="">
      <xdr:nvSpPr>
        <xdr:cNvPr id="318" name="テキスト ボックス 317"/>
        <xdr:cNvSpPr txBox="1"/>
      </xdr:nvSpPr>
      <xdr:spPr>
        <a:xfrm>
          <a:off x="7395845" y="651256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160020</xdr:rowOff>
    </xdr:from>
    <xdr:to xmlns:xdr="http://schemas.openxmlformats.org/drawingml/2006/spreadsheetDrawing">
      <xdr:col>36</xdr:col>
      <xdr:colOff>165100</xdr:colOff>
      <xdr:row>35</xdr:row>
      <xdr:rowOff>88265</xdr:rowOff>
    </xdr:to>
    <xdr:sp macro="" textlink="">
      <xdr:nvSpPr>
        <xdr:cNvPr id="319" name="楕円 318"/>
        <xdr:cNvSpPr/>
      </xdr:nvSpPr>
      <xdr:spPr>
        <a:xfrm>
          <a:off x="6738620" y="59893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104775</xdr:rowOff>
    </xdr:from>
    <xdr:ext cx="594995" cy="264795"/>
    <xdr:sp macro="" textlink="">
      <xdr:nvSpPr>
        <xdr:cNvPr id="320" name="テキスト ボックス 319"/>
        <xdr:cNvSpPr txBox="1"/>
      </xdr:nvSpPr>
      <xdr:spPr>
        <a:xfrm>
          <a:off x="6494780" y="576262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58420</xdr:rowOff>
    </xdr:from>
    <xdr:to xmlns:xdr="http://schemas.openxmlformats.org/drawingml/2006/spreadsheetDrawing">
      <xdr:col>59</xdr:col>
      <xdr:colOff>50800</xdr:colOff>
      <xdr:row>45</xdr:row>
      <xdr:rowOff>32385</xdr:rowOff>
    </xdr:to>
    <xdr:sp macro="" textlink="">
      <xdr:nvSpPr>
        <xdr:cNvPr id="321" name="正方形/長方形 320"/>
        <xdr:cNvSpPr/>
      </xdr:nvSpPr>
      <xdr:spPr>
        <a:xfrm>
          <a:off x="6431280" y="7430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58420</xdr:rowOff>
    </xdr:from>
    <xdr:to xmlns:xdr="http://schemas.openxmlformats.org/drawingml/2006/spreadsheetDrawing">
      <xdr:col>43</xdr:col>
      <xdr:colOff>63500</xdr:colOff>
      <xdr:row>46</xdr:row>
      <xdr:rowOff>143510</xdr:rowOff>
    </xdr:to>
    <xdr:sp macro="" textlink="">
      <xdr:nvSpPr>
        <xdr:cNvPr id="322" name="正方形/長方形 321"/>
        <xdr:cNvSpPr/>
      </xdr:nvSpPr>
      <xdr:spPr>
        <a:xfrm>
          <a:off x="6553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90805</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553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58420</xdr:rowOff>
    </xdr:from>
    <xdr:to xmlns:xdr="http://schemas.openxmlformats.org/drawingml/2006/spreadsheetDrawing">
      <xdr:col>48</xdr:col>
      <xdr:colOff>127000</xdr:colOff>
      <xdr:row>46</xdr:row>
      <xdr:rowOff>143510</xdr:rowOff>
    </xdr:to>
    <xdr:sp macro="" textlink="">
      <xdr:nvSpPr>
        <xdr:cNvPr id="324" name="正方形/長方形 323"/>
        <xdr:cNvSpPr/>
      </xdr:nvSpPr>
      <xdr:spPr>
        <a:xfrm>
          <a:off x="75438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90805</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5438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58420</xdr:rowOff>
    </xdr:from>
    <xdr:to xmlns:xdr="http://schemas.openxmlformats.org/drawingml/2006/spreadsheetDrawing">
      <xdr:col>54</xdr:col>
      <xdr:colOff>127000</xdr:colOff>
      <xdr:row>46</xdr:row>
      <xdr:rowOff>143510</xdr:rowOff>
    </xdr:to>
    <xdr:sp macro="" textlink="">
      <xdr:nvSpPr>
        <xdr:cNvPr id="326" name="正方形/長方形 325"/>
        <xdr:cNvSpPr/>
      </xdr:nvSpPr>
      <xdr:spPr>
        <a:xfrm>
          <a:off x="8656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46</xdr:row>
      <xdr:rowOff>90805</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656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28" name="正方形/長方形 327"/>
        <xdr:cNvSpPr/>
      </xdr:nvSpPr>
      <xdr:spPr>
        <a:xfrm>
          <a:off x="6431280" y="8255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6075" cy="226695"/>
    <xdr:sp macro="" textlink="">
      <xdr:nvSpPr>
        <xdr:cNvPr id="329" name="テキスト ボックス 328"/>
        <xdr:cNvSpPr txBox="1"/>
      </xdr:nvSpPr>
      <xdr:spPr>
        <a:xfrm>
          <a:off x="6393180" y="8065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84455</xdr:rowOff>
    </xdr:from>
    <xdr:to xmlns:xdr="http://schemas.openxmlformats.org/drawingml/2006/spreadsheetDrawing">
      <xdr:col>59</xdr:col>
      <xdr:colOff>50800</xdr:colOff>
      <xdr:row>61</xdr:row>
      <xdr:rowOff>84455</xdr:rowOff>
    </xdr:to>
    <xdr:cxnSp macro="">
      <xdr:nvCxnSpPr>
        <xdr:cNvPr id="330" name="直線コネクタ 329"/>
        <xdr:cNvCxnSpPr/>
      </xdr:nvCxnSpPr>
      <xdr:spPr>
        <a:xfrm>
          <a:off x="6431280" y="10542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143510</xdr:rowOff>
    </xdr:from>
    <xdr:to xmlns:xdr="http://schemas.openxmlformats.org/drawingml/2006/spreadsheetDrawing">
      <xdr:col>59</xdr:col>
      <xdr:colOff>50800</xdr:colOff>
      <xdr:row>58</xdr:row>
      <xdr:rowOff>143510</xdr:rowOff>
    </xdr:to>
    <xdr:cxnSp macro="">
      <xdr:nvCxnSpPr>
        <xdr:cNvPr id="331" name="直線コネクタ 330"/>
        <xdr:cNvCxnSpPr/>
      </xdr:nvCxnSpPr>
      <xdr:spPr>
        <a:xfrm>
          <a:off x="6431280" y="100876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171450</xdr:rowOff>
    </xdr:from>
    <xdr:ext cx="245110" cy="261620"/>
    <xdr:sp macro="" textlink="">
      <xdr:nvSpPr>
        <xdr:cNvPr id="332" name="テキスト ボックス 331"/>
        <xdr:cNvSpPr txBox="1"/>
      </xdr:nvSpPr>
      <xdr:spPr>
        <a:xfrm>
          <a:off x="6187440" y="9944100"/>
          <a:ext cx="24511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26035</xdr:rowOff>
    </xdr:from>
    <xdr:to xmlns:xdr="http://schemas.openxmlformats.org/drawingml/2006/spreadsheetDrawing">
      <xdr:col>59</xdr:col>
      <xdr:colOff>50800</xdr:colOff>
      <xdr:row>56</xdr:row>
      <xdr:rowOff>26035</xdr:rowOff>
    </xdr:to>
    <xdr:cxnSp macro="">
      <xdr:nvCxnSpPr>
        <xdr:cNvPr id="333" name="直線コネクタ 332"/>
        <xdr:cNvCxnSpPr/>
      </xdr:nvCxnSpPr>
      <xdr:spPr>
        <a:xfrm>
          <a:off x="6431280" y="96272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55880</xdr:rowOff>
    </xdr:from>
    <xdr:ext cx="592455" cy="260985"/>
    <xdr:sp macro="" textlink="">
      <xdr:nvSpPr>
        <xdr:cNvPr id="334" name="テキスト ボックス 333"/>
        <xdr:cNvSpPr txBox="1"/>
      </xdr:nvSpPr>
      <xdr:spPr>
        <a:xfrm>
          <a:off x="5850890" y="94856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84455</xdr:rowOff>
    </xdr:from>
    <xdr:to xmlns:xdr="http://schemas.openxmlformats.org/drawingml/2006/spreadsheetDrawing">
      <xdr:col>59</xdr:col>
      <xdr:colOff>50800</xdr:colOff>
      <xdr:row>53</xdr:row>
      <xdr:rowOff>84455</xdr:rowOff>
    </xdr:to>
    <xdr:cxnSp macro="">
      <xdr:nvCxnSpPr>
        <xdr:cNvPr id="335" name="直線コネクタ 334"/>
        <xdr:cNvCxnSpPr/>
      </xdr:nvCxnSpPr>
      <xdr:spPr>
        <a:xfrm>
          <a:off x="6431280" y="91713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114300</xdr:rowOff>
    </xdr:from>
    <xdr:ext cx="592455" cy="261620"/>
    <xdr:sp macro="" textlink="">
      <xdr:nvSpPr>
        <xdr:cNvPr id="336" name="テキスト ボックス 335"/>
        <xdr:cNvSpPr txBox="1"/>
      </xdr:nvSpPr>
      <xdr:spPr>
        <a:xfrm>
          <a:off x="5850890" y="902970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143510</xdr:rowOff>
    </xdr:from>
    <xdr:to xmlns:xdr="http://schemas.openxmlformats.org/drawingml/2006/spreadsheetDrawing">
      <xdr:col>59</xdr:col>
      <xdr:colOff>50800</xdr:colOff>
      <xdr:row>50</xdr:row>
      <xdr:rowOff>143510</xdr:rowOff>
    </xdr:to>
    <xdr:cxnSp macro="">
      <xdr:nvCxnSpPr>
        <xdr:cNvPr id="337" name="直線コネクタ 336"/>
        <xdr:cNvCxnSpPr/>
      </xdr:nvCxnSpPr>
      <xdr:spPr>
        <a:xfrm>
          <a:off x="6431280" y="87160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171450</xdr:rowOff>
    </xdr:from>
    <xdr:ext cx="592455" cy="261620"/>
    <xdr:sp macro="" textlink="">
      <xdr:nvSpPr>
        <xdr:cNvPr id="338" name="テキスト ボックス 337"/>
        <xdr:cNvSpPr txBox="1"/>
      </xdr:nvSpPr>
      <xdr:spPr>
        <a:xfrm>
          <a:off x="5850890" y="857250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9" name="直線コネクタ 338"/>
        <xdr:cNvCxnSpPr/>
      </xdr:nvCxnSpPr>
      <xdr:spPr>
        <a:xfrm>
          <a:off x="6431280" y="8255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55880</xdr:rowOff>
    </xdr:from>
    <xdr:ext cx="592455" cy="260985"/>
    <xdr:sp macro="" textlink="">
      <xdr:nvSpPr>
        <xdr:cNvPr id="340" name="テキスト ボックス 339"/>
        <xdr:cNvSpPr txBox="1"/>
      </xdr:nvSpPr>
      <xdr:spPr>
        <a:xfrm>
          <a:off x="5850890" y="8114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41" name="普通建設事業費グラフ枠"/>
        <xdr:cNvSpPr/>
      </xdr:nvSpPr>
      <xdr:spPr>
        <a:xfrm>
          <a:off x="6431280" y="8255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51</xdr:row>
      <xdr:rowOff>13335</xdr:rowOff>
    </xdr:from>
    <xdr:to xmlns:xdr="http://schemas.openxmlformats.org/drawingml/2006/spreadsheetDrawing">
      <xdr:col>54</xdr:col>
      <xdr:colOff>185420</xdr:colOff>
      <xdr:row>58</xdr:row>
      <xdr:rowOff>27940</xdr:rowOff>
    </xdr:to>
    <xdr:cxnSp macro="">
      <xdr:nvCxnSpPr>
        <xdr:cNvPr id="342" name="直線コネクタ 341"/>
        <xdr:cNvCxnSpPr/>
      </xdr:nvCxnSpPr>
      <xdr:spPr>
        <a:xfrm flipV="1">
          <a:off x="10198100" y="8757285"/>
          <a:ext cx="0" cy="1214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31750</xdr:rowOff>
    </xdr:from>
    <xdr:ext cx="534035" cy="261620"/>
    <xdr:sp macro="" textlink="">
      <xdr:nvSpPr>
        <xdr:cNvPr id="343" name="普通建設事業費最小値テキスト"/>
        <xdr:cNvSpPr txBox="1"/>
      </xdr:nvSpPr>
      <xdr:spPr>
        <a:xfrm>
          <a:off x="10248900" y="9975850"/>
          <a:ext cx="53403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27940</xdr:rowOff>
    </xdr:from>
    <xdr:to xmlns:xdr="http://schemas.openxmlformats.org/drawingml/2006/spreadsheetDrawing">
      <xdr:col>55</xdr:col>
      <xdr:colOff>88900</xdr:colOff>
      <xdr:row>58</xdr:row>
      <xdr:rowOff>27940</xdr:rowOff>
    </xdr:to>
    <xdr:cxnSp macro="">
      <xdr:nvCxnSpPr>
        <xdr:cNvPr id="344" name="直線コネクタ 343"/>
        <xdr:cNvCxnSpPr/>
      </xdr:nvCxnSpPr>
      <xdr:spPr>
        <a:xfrm>
          <a:off x="10114280" y="99720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135255</xdr:rowOff>
    </xdr:from>
    <xdr:ext cx="598170" cy="261620"/>
    <xdr:sp macro="" textlink="">
      <xdr:nvSpPr>
        <xdr:cNvPr id="345" name="普通建設事業費最大値テキスト"/>
        <xdr:cNvSpPr txBox="1"/>
      </xdr:nvSpPr>
      <xdr:spPr>
        <a:xfrm>
          <a:off x="10248900" y="8536305"/>
          <a:ext cx="5981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13335</xdr:rowOff>
    </xdr:from>
    <xdr:to xmlns:xdr="http://schemas.openxmlformats.org/drawingml/2006/spreadsheetDrawing">
      <xdr:col>55</xdr:col>
      <xdr:colOff>88900</xdr:colOff>
      <xdr:row>51</xdr:row>
      <xdr:rowOff>13335</xdr:rowOff>
    </xdr:to>
    <xdr:cxnSp macro="">
      <xdr:nvCxnSpPr>
        <xdr:cNvPr id="346" name="直線コネクタ 345"/>
        <xdr:cNvCxnSpPr/>
      </xdr:nvCxnSpPr>
      <xdr:spPr>
        <a:xfrm>
          <a:off x="10114280" y="87572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57150</xdr:rowOff>
    </xdr:from>
    <xdr:to xmlns:xdr="http://schemas.openxmlformats.org/drawingml/2006/spreadsheetDrawing">
      <xdr:col>55</xdr:col>
      <xdr:colOff>0</xdr:colOff>
      <xdr:row>56</xdr:row>
      <xdr:rowOff>116205</xdr:rowOff>
    </xdr:to>
    <xdr:cxnSp macro="">
      <xdr:nvCxnSpPr>
        <xdr:cNvPr id="347" name="直線コネクタ 346"/>
        <xdr:cNvCxnSpPr/>
      </xdr:nvCxnSpPr>
      <xdr:spPr>
        <a:xfrm>
          <a:off x="9385300" y="9658350"/>
          <a:ext cx="8128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4445</xdr:rowOff>
    </xdr:from>
    <xdr:ext cx="534035" cy="265430"/>
    <xdr:sp macro="" textlink="">
      <xdr:nvSpPr>
        <xdr:cNvPr id="348" name="普通建設事業費平均値テキスト"/>
        <xdr:cNvSpPr txBox="1"/>
      </xdr:nvSpPr>
      <xdr:spPr>
        <a:xfrm>
          <a:off x="10248900" y="9434195"/>
          <a:ext cx="53403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156210</xdr:rowOff>
    </xdr:from>
    <xdr:to xmlns:xdr="http://schemas.openxmlformats.org/drawingml/2006/spreadsheetDrawing">
      <xdr:col>55</xdr:col>
      <xdr:colOff>50800</xdr:colOff>
      <xdr:row>56</xdr:row>
      <xdr:rowOff>84455</xdr:rowOff>
    </xdr:to>
    <xdr:sp macro="" textlink="">
      <xdr:nvSpPr>
        <xdr:cNvPr id="349" name="フローチャート: 判断 348"/>
        <xdr:cNvSpPr/>
      </xdr:nvSpPr>
      <xdr:spPr>
        <a:xfrm>
          <a:off x="10152380" y="958596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57150</xdr:rowOff>
    </xdr:from>
    <xdr:to xmlns:xdr="http://schemas.openxmlformats.org/drawingml/2006/spreadsheetDrawing">
      <xdr:col>50</xdr:col>
      <xdr:colOff>114300</xdr:colOff>
      <xdr:row>57</xdr:row>
      <xdr:rowOff>69215</xdr:rowOff>
    </xdr:to>
    <xdr:cxnSp macro="">
      <xdr:nvCxnSpPr>
        <xdr:cNvPr id="350" name="直線コネクタ 349"/>
        <xdr:cNvCxnSpPr/>
      </xdr:nvCxnSpPr>
      <xdr:spPr>
        <a:xfrm flipV="1">
          <a:off x="8521700" y="9658350"/>
          <a:ext cx="8636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9525</xdr:rowOff>
    </xdr:from>
    <xdr:to xmlns:xdr="http://schemas.openxmlformats.org/drawingml/2006/spreadsheetDrawing">
      <xdr:col>50</xdr:col>
      <xdr:colOff>165100</xdr:colOff>
      <xdr:row>56</xdr:row>
      <xdr:rowOff>113030</xdr:rowOff>
    </xdr:to>
    <xdr:sp macro="" textlink="">
      <xdr:nvSpPr>
        <xdr:cNvPr id="351" name="フローチャート: 判断 350"/>
        <xdr:cNvSpPr/>
      </xdr:nvSpPr>
      <xdr:spPr>
        <a:xfrm>
          <a:off x="9334500" y="96107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104140</xdr:rowOff>
    </xdr:from>
    <xdr:ext cx="531495" cy="264795"/>
    <xdr:sp macro="" textlink="">
      <xdr:nvSpPr>
        <xdr:cNvPr id="352" name="テキスト ボックス 351"/>
        <xdr:cNvSpPr txBox="1"/>
      </xdr:nvSpPr>
      <xdr:spPr>
        <a:xfrm>
          <a:off x="9123045" y="970534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167005</xdr:rowOff>
    </xdr:from>
    <xdr:to xmlns:xdr="http://schemas.openxmlformats.org/drawingml/2006/spreadsheetDrawing">
      <xdr:col>45</xdr:col>
      <xdr:colOff>177800</xdr:colOff>
      <xdr:row>57</xdr:row>
      <xdr:rowOff>69215</xdr:rowOff>
    </xdr:to>
    <xdr:cxnSp macro="">
      <xdr:nvCxnSpPr>
        <xdr:cNvPr id="353" name="直線コネクタ 352"/>
        <xdr:cNvCxnSpPr/>
      </xdr:nvCxnSpPr>
      <xdr:spPr>
        <a:xfrm>
          <a:off x="7653020" y="9768205"/>
          <a:ext cx="86868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41910</xdr:rowOff>
    </xdr:from>
    <xdr:to xmlns:xdr="http://schemas.openxmlformats.org/drawingml/2006/spreadsheetDrawing">
      <xdr:col>46</xdr:col>
      <xdr:colOff>38100</xdr:colOff>
      <xdr:row>56</xdr:row>
      <xdr:rowOff>144780</xdr:rowOff>
    </xdr:to>
    <xdr:sp macro="" textlink="">
      <xdr:nvSpPr>
        <xdr:cNvPr id="354" name="フローチャート: 判断 353"/>
        <xdr:cNvSpPr/>
      </xdr:nvSpPr>
      <xdr:spPr>
        <a:xfrm>
          <a:off x="8470900" y="964311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161925</xdr:rowOff>
    </xdr:from>
    <xdr:ext cx="530860" cy="261620"/>
    <xdr:sp macro="" textlink="">
      <xdr:nvSpPr>
        <xdr:cNvPr id="355" name="テキスト ボックス 354"/>
        <xdr:cNvSpPr txBox="1"/>
      </xdr:nvSpPr>
      <xdr:spPr>
        <a:xfrm>
          <a:off x="8259445" y="942022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167005</xdr:rowOff>
    </xdr:from>
    <xdr:to xmlns:xdr="http://schemas.openxmlformats.org/drawingml/2006/spreadsheetDrawing">
      <xdr:col>41</xdr:col>
      <xdr:colOff>50800</xdr:colOff>
      <xdr:row>56</xdr:row>
      <xdr:rowOff>171450</xdr:rowOff>
    </xdr:to>
    <xdr:cxnSp macro="">
      <xdr:nvCxnSpPr>
        <xdr:cNvPr id="356" name="直線コネクタ 355"/>
        <xdr:cNvCxnSpPr/>
      </xdr:nvCxnSpPr>
      <xdr:spPr>
        <a:xfrm flipV="1">
          <a:off x="6789420" y="9768205"/>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165100</xdr:rowOff>
    </xdr:from>
    <xdr:to xmlns:xdr="http://schemas.openxmlformats.org/drawingml/2006/spreadsheetDrawing">
      <xdr:col>41</xdr:col>
      <xdr:colOff>101600</xdr:colOff>
      <xdr:row>56</xdr:row>
      <xdr:rowOff>93980</xdr:rowOff>
    </xdr:to>
    <xdr:sp macro="" textlink="">
      <xdr:nvSpPr>
        <xdr:cNvPr id="357" name="フローチャート: 判断 356"/>
        <xdr:cNvSpPr/>
      </xdr:nvSpPr>
      <xdr:spPr>
        <a:xfrm>
          <a:off x="7602220" y="95948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111760</xdr:rowOff>
    </xdr:from>
    <xdr:ext cx="530860" cy="260985"/>
    <xdr:sp macro="" textlink="">
      <xdr:nvSpPr>
        <xdr:cNvPr id="358" name="テキスト ボックス 357"/>
        <xdr:cNvSpPr txBox="1"/>
      </xdr:nvSpPr>
      <xdr:spPr>
        <a:xfrm>
          <a:off x="7395845" y="937006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8890</xdr:rowOff>
    </xdr:from>
    <xdr:to xmlns:xdr="http://schemas.openxmlformats.org/drawingml/2006/spreadsheetDrawing">
      <xdr:col>36</xdr:col>
      <xdr:colOff>165100</xdr:colOff>
      <xdr:row>56</xdr:row>
      <xdr:rowOff>112395</xdr:rowOff>
    </xdr:to>
    <xdr:sp macro="" textlink="">
      <xdr:nvSpPr>
        <xdr:cNvPr id="359" name="フローチャート: 判断 358"/>
        <xdr:cNvSpPr/>
      </xdr:nvSpPr>
      <xdr:spPr>
        <a:xfrm>
          <a:off x="6738620" y="96100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128905</xdr:rowOff>
    </xdr:from>
    <xdr:ext cx="531495" cy="264160"/>
    <xdr:sp macro="" textlink="">
      <xdr:nvSpPr>
        <xdr:cNvPr id="360" name="テキスト ボックス 359"/>
        <xdr:cNvSpPr txBox="1"/>
      </xdr:nvSpPr>
      <xdr:spPr>
        <a:xfrm>
          <a:off x="6527165" y="938720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81915</xdr:rowOff>
    </xdr:from>
    <xdr:ext cx="762000" cy="264795"/>
    <xdr:sp macro="" textlink="">
      <xdr:nvSpPr>
        <xdr:cNvPr id="361" name="テキスト ボックス 360"/>
        <xdr:cNvSpPr txBox="1"/>
      </xdr:nvSpPr>
      <xdr:spPr>
        <a:xfrm>
          <a:off x="100126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81915</xdr:rowOff>
    </xdr:from>
    <xdr:ext cx="762000" cy="264795"/>
    <xdr:sp macro="" textlink="">
      <xdr:nvSpPr>
        <xdr:cNvPr id="362" name="テキスト ボックス 361"/>
        <xdr:cNvSpPr txBox="1"/>
      </xdr:nvSpPr>
      <xdr:spPr>
        <a:xfrm>
          <a:off x="91998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81915</xdr:rowOff>
    </xdr:from>
    <xdr:ext cx="762000" cy="264795"/>
    <xdr:sp macro="" textlink="">
      <xdr:nvSpPr>
        <xdr:cNvPr id="363" name="テキスト ボックス 362"/>
        <xdr:cNvSpPr txBox="1"/>
      </xdr:nvSpPr>
      <xdr:spPr>
        <a:xfrm>
          <a:off x="8336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81915</xdr:rowOff>
    </xdr:from>
    <xdr:ext cx="761365" cy="264795"/>
    <xdr:sp macro="" textlink="">
      <xdr:nvSpPr>
        <xdr:cNvPr id="364" name="テキスト ボックス 363"/>
        <xdr:cNvSpPr txBox="1"/>
      </xdr:nvSpPr>
      <xdr:spPr>
        <a:xfrm>
          <a:off x="74676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81915</xdr:rowOff>
    </xdr:from>
    <xdr:ext cx="762000" cy="264795"/>
    <xdr:sp macro="" textlink="">
      <xdr:nvSpPr>
        <xdr:cNvPr id="365" name="テキスト ボックス 364"/>
        <xdr:cNvSpPr txBox="1"/>
      </xdr:nvSpPr>
      <xdr:spPr>
        <a:xfrm>
          <a:off x="660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65405</xdr:rowOff>
    </xdr:from>
    <xdr:to xmlns:xdr="http://schemas.openxmlformats.org/drawingml/2006/spreadsheetDrawing">
      <xdr:col>55</xdr:col>
      <xdr:colOff>50800</xdr:colOff>
      <xdr:row>56</xdr:row>
      <xdr:rowOff>168275</xdr:rowOff>
    </xdr:to>
    <xdr:sp macro="" textlink="">
      <xdr:nvSpPr>
        <xdr:cNvPr id="366" name="楕円 365"/>
        <xdr:cNvSpPr/>
      </xdr:nvSpPr>
      <xdr:spPr>
        <a:xfrm>
          <a:off x="10152380" y="9666605"/>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42545</xdr:rowOff>
    </xdr:from>
    <xdr:ext cx="534035" cy="261620"/>
    <xdr:sp macro="" textlink="">
      <xdr:nvSpPr>
        <xdr:cNvPr id="367" name="普通建設事業費該当値テキスト"/>
        <xdr:cNvSpPr txBox="1"/>
      </xdr:nvSpPr>
      <xdr:spPr>
        <a:xfrm>
          <a:off x="10248900" y="9643745"/>
          <a:ext cx="53403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5080</xdr:rowOff>
    </xdr:from>
    <xdr:to xmlns:xdr="http://schemas.openxmlformats.org/drawingml/2006/spreadsheetDrawing">
      <xdr:col>50</xdr:col>
      <xdr:colOff>165100</xdr:colOff>
      <xdr:row>56</xdr:row>
      <xdr:rowOff>109220</xdr:rowOff>
    </xdr:to>
    <xdr:sp macro="" textlink="">
      <xdr:nvSpPr>
        <xdr:cNvPr id="368" name="楕円 367"/>
        <xdr:cNvSpPr/>
      </xdr:nvSpPr>
      <xdr:spPr>
        <a:xfrm>
          <a:off x="9334500" y="96062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125730</xdr:rowOff>
    </xdr:from>
    <xdr:ext cx="531495" cy="261620"/>
    <xdr:sp macro="" textlink="">
      <xdr:nvSpPr>
        <xdr:cNvPr id="369" name="テキスト ボックス 368"/>
        <xdr:cNvSpPr txBox="1"/>
      </xdr:nvSpPr>
      <xdr:spPr>
        <a:xfrm>
          <a:off x="9123045" y="938403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18415</xdr:rowOff>
    </xdr:from>
    <xdr:to xmlns:xdr="http://schemas.openxmlformats.org/drawingml/2006/spreadsheetDrawing">
      <xdr:col>46</xdr:col>
      <xdr:colOff>38100</xdr:colOff>
      <xdr:row>57</xdr:row>
      <xdr:rowOff>121920</xdr:rowOff>
    </xdr:to>
    <xdr:sp macro="" textlink="">
      <xdr:nvSpPr>
        <xdr:cNvPr id="370" name="楕円 369"/>
        <xdr:cNvSpPr/>
      </xdr:nvSpPr>
      <xdr:spPr>
        <a:xfrm>
          <a:off x="8470900" y="979106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112395</xdr:rowOff>
    </xdr:from>
    <xdr:ext cx="530860" cy="260985"/>
    <xdr:sp macro="" textlink="">
      <xdr:nvSpPr>
        <xdr:cNvPr id="371" name="テキスト ボックス 370"/>
        <xdr:cNvSpPr txBox="1"/>
      </xdr:nvSpPr>
      <xdr:spPr>
        <a:xfrm>
          <a:off x="8259445" y="9885045"/>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114935</xdr:rowOff>
    </xdr:from>
    <xdr:to xmlns:xdr="http://schemas.openxmlformats.org/drawingml/2006/spreadsheetDrawing">
      <xdr:col>41</xdr:col>
      <xdr:colOff>101600</xdr:colOff>
      <xdr:row>57</xdr:row>
      <xdr:rowOff>43815</xdr:rowOff>
    </xdr:to>
    <xdr:sp macro="" textlink="">
      <xdr:nvSpPr>
        <xdr:cNvPr id="372" name="楕円 371"/>
        <xdr:cNvSpPr/>
      </xdr:nvSpPr>
      <xdr:spPr>
        <a:xfrm>
          <a:off x="7602220" y="97161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34290</xdr:rowOff>
    </xdr:from>
    <xdr:ext cx="530860" cy="263525"/>
    <xdr:sp macro="" textlink="">
      <xdr:nvSpPr>
        <xdr:cNvPr id="373" name="テキスト ボックス 372"/>
        <xdr:cNvSpPr txBox="1"/>
      </xdr:nvSpPr>
      <xdr:spPr>
        <a:xfrm>
          <a:off x="7395845" y="9806940"/>
          <a:ext cx="5308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122555</xdr:rowOff>
    </xdr:from>
    <xdr:to xmlns:xdr="http://schemas.openxmlformats.org/drawingml/2006/spreadsheetDrawing">
      <xdr:col>36</xdr:col>
      <xdr:colOff>165100</xdr:colOff>
      <xdr:row>57</xdr:row>
      <xdr:rowOff>50165</xdr:rowOff>
    </xdr:to>
    <xdr:sp macro="" textlink="">
      <xdr:nvSpPr>
        <xdr:cNvPr id="374" name="楕円 373"/>
        <xdr:cNvSpPr/>
      </xdr:nvSpPr>
      <xdr:spPr>
        <a:xfrm>
          <a:off x="6738620" y="9723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41910</xdr:rowOff>
    </xdr:from>
    <xdr:ext cx="531495" cy="261620"/>
    <xdr:sp macro="" textlink="">
      <xdr:nvSpPr>
        <xdr:cNvPr id="375" name="テキスト ボックス 374"/>
        <xdr:cNvSpPr txBox="1"/>
      </xdr:nvSpPr>
      <xdr:spPr>
        <a:xfrm>
          <a:off x="6527165" y="981456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58420</xdr:rowOff>
    </xdr:from>
    <xdr:to xmlns:xdr="http://schemas.openxmlformats.org/drawingml/2006/spreadsheetDrawing">
      <xdr:col>59</xdr:col>
      <xdr:colOff>50800</xdr:colOff>
      <xdr:row>65</xdr:row>
      <xdr:rowOff>32385</xdr:rowOff>
    </xdr:to>
    <xdr:sp macro="" textlink="">
      <xdr:nvSpPr>
        <xdr:cNvPr id="376" name="正方形/長方形 375"/>
        <xdr:cNvSpPr/>
      </xdr:nvSpPr>
      <xdr:spPr>
        <a:xfrm>
          <a:off x="6431280" y="10859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58420</xdr:rowOff>
    </xdr:from>
    <xdr:to xmlns:xdr="http://schemas.openxmlformats.org/drawingml/2006/spreadsheetDrawing">
      <xdr:col>43</xdr:col>
      <xdr:colOff>63500</xdr:colOff>
      <xdr:row>66</xdr:row>
      <xdr:rowOff>143510</xdr:rowOff>
    </xdr:to>
    <xdr:sp macro="" textlink="">
      <xdr:nvSpPr>
        <xdr:cNvPr id="377" name="正方形/長方形 376"/>
        <xdr:cNvSpPr/>
      </xdr:nvSpPr>
      <xdr:spPr>
        <a:xfrm>
          <a:off x="6553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90805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553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58420</xdr:rowOff>
    </xdr:from>
    <xdr:to xmlns:xdr="http://schemas.openxmlformats.org/drawingml/2006/spreadsheetDrawing">
      <xdr:col>48</xdr:col>
      <xdr:colOff>127000</xdr:colOff>
      <xdr:row>66</xdr:row>
      <xdr:rowOff>143510</xdr:rowOff>
    </xdr:to>
    <xdr:sp macro="" textlink="">
      <xdr:nvSpPr>
        <xdr:cNvPr id="379" name="正方形/長方形 378"/>
        <xdr:cNvSpPr/>
      </xdr:nvSpPr>
      <xdr:spPr>
        <a:xfrm>
          <a:off x="75438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90805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5438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58420</xdr:rowOff>
    </xdr:from>
    <xdr:to xmlns:xdr="http://schemas.openxmlformats.org/drawingml/2006/spreadsheetDrawing">
      <xdr:col>54</xdr:col>
      <xdr:colOff>127000</xdr:colOff>
      <xdr:row>66</xdr:row>
      <xdr:rowOff>143510</xdr:rowOff>
    </xdr:to>
    <xdr:sp macro="" textlink="">
      <xdr:nvSpPr>
        <xdr:cNvPr id="381" name="正方形/長方形 380"/>
        <xdr:cNvSpPr/>
      </xdr:nvSpPr>
      <xdr:spPr>
        <a:xfrm>
          <a:off x="8656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66</xdr:row>
      <xdr:rowOff>90805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656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383" name="正方形/長方形 382"/>
        <xdr:cNvSpPr/>
      </xdr:nvSpPr>
      <xdr:spPr>
        <a:xfrm>
          <a:off x="6431280" y="11684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6075" cy="226695"/>
    <xdr:sp macro="" textlink="">
      <xdr:nvSpPr>
        <xdr:cNvPr id="384" name="テキスト ボックス 383"/>
        <xdr:cNvSpPr txBox="1"/>
      </xdr:nvSpPr>
      <xdr:spPr>
        <a:xfrm>
          <a:off x="6393180" y="11494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84455</xdr:rowOff>
    </xdr:from>
    <xdr:to xmlns:xdr="http://schemas.openxmlformats.org/drawingml/2006/spreadsheetDrawing">
      <xdr:col>59</xdr:col>
      <xdr:colOff>50800</xdr:colOff>
      <xdr:row>81</xdr:row>
      <xdr:rowOff>84455</xdr:rowOff>
    </xdr:to>
    <xdr:cxnSp macro="">
      <xdr:nvCxnSpPr>
        <xdr:cNvPr id="385" name="直線コネクタ 384"/>
        <xdr:cNvCxnSpPr/>
      </xdr:nvCxnSpPr>
      <xdr:spPr>
        <a:xfrm>
          <a:off x="6431280" y="1397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101600</xdr:rowOff>
    </xdr:from>
    <xdr:to xmlns:xdr="http://schemas.openxmlformats.org/drawingml/2006/spreadsheetDrawing">
      <xdr:col>59</xdr:col>
      <xdr:colOff>50800</xdr:colOff>
      <xdr:row>79</xdr:row>
      <xdr:rowOff>101600</xdr:rowOff>
    </xdr:to>
    <xdr:cxnSp macro="">
      <xdr:nvCxnSpPr>
        <xdr:cNvPr id="386" name="直線コネクタ 385"/>
        <xdr:cNvCxnSpPr/>
      </xdr:nvCxnSpPr>
      <xdr:spPr>
        <a:xfrm>
          <a:off x="6431280" y="136461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130810</xdr:rowOff>
    </xdr:from>
    <xdr:ext cx="245110" cy="264795"/>
    <xdr:sp macro="" textlink="">
      <xdr:nvSpPr>
        <xdr:cNvPr id="387" name="テキスト ボックス 386"/>
        <xdr:cNvSpPr txBox="1"/>
      </xdr:nvSpPr>
      <xdr:spPr>
        <a:xfrm>
          <a:off x="6187440" y="13503910"/>
          <a:ext cx="24511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117475</xdr:rowOff>
    </xdr:from>
    <xdr:to xmlns:xdr="http://schemas.openxmlformats.org/drawingml/2006/spreadsheetDrawing">
      <xdr:col>59</xdr:col>
      <xdr:colOff>50800</xdr:colOff>
      <xdr:row>77</xdr:row>
      <xdr:rowOff>117475</xdr:rowOff>
    </xdr:to>
    <xdr:cxnSp macro="">
      <xdr:nvCxnSpPr>
        <xdr:cNvPr id="388" name="直線コネクタ 387"/>
        <xdr:cNvCxnSpPr/>
      </xdr:nvCxnSpPr>
      <xdr:spPr>
        <a:xfrm>
          <a:off x="6431280" y="13319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147320</xdr:rowOff>
    </xdr:from>
    <xdr:ext cx="530860" cy="261620"/>
    <xdr:sp macro="" textlink="">
      <xdr:nvSpPr>
        <xdr:cNvPr id="389" name="テキスト ボックス 388"/>
        <xdr:cNvSpPr txBox="1"/>
      </xdr:nvSpPr>
      <xdr:spPr>
        <a:xfrm>
          <a:off x="5915025" y="13177520"/>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135255</xdr:rowOff>
    </xdr:from>
    <xdr:to xmlns:xdr="http://schemas.openxmlformats.org/drawingml/2006/spreadsheetDrawing">
      <xdr:col>59</xdr:col>
      <xdr:colOff>50800</xdr:colOff>
      <xdr:row>75</xdr:row>
      <xdr:rowOff>135255</xdr:rowOff>
    </xdr:to>
    <xdr:cxnSp macro="">
      <xdr:nvCxnSpPr>
        <xdr:cNvPr id="390" name="直線コネクタ 389"/>
        <xdr:cNvCxnSpPr/>
      </xdr:nvCxnSpPr>
      <xdr:spPr>
        <a:xfrm>
          <a:off x="6431280" y="129940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163830</xdr:rowOff>
    </xdr:from>
    <xdr:ext cx="530860" cy="265430"/>
    <xdr:sp macro="" textlink="">
      <xdr:nvSpPr>
        <xdr:cNvPr id="391" name="テキスト ボックス 390"/>
        <xdr:cNvSpPr txBox="1"/>
      </xdr:nvSpPr>
      <xdr:spPr>
        <a:xfrm>
          <a:off x="5915025" y="128511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151130</xdr:rowOff>
    </xdr:from>
    <xdr:to xmlns:xdr="http://schemas.openxmlformats.org/drawingml/2006/spreadsheetDrawing">
      <xdr:col>59</xdr:col>
      <xdr:colOff>50800</xdr:colOff>
      <xdr:row>73</xdr:row>
      <xdr:rowOff>151130</xdr:rowOff>
    </xdr:to>
    <xdr:cxnSp macro="">
      <xdr:nvCxnSpPr>
        <xdr:cNvPr id="392" name="直線コネクタ 391"/>
        <xdr:cNvCxnSpPr/>
      </xdr:nvCxnSpPr>
      <xdr:spPr>
        <a:xfrm>
          <a:off x="6431280" y="12666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6985</xdr:rowOff>
    </xdr:from>
    <xdr:ext cx="530860" cy="260985"/>
    <xdr:sp macro="" textlink="">
      <xdr:nvSpPr>
        <xdr:cNvPr id="393" name="テキスト ボックス 392"/>
        <xdr:cNvSpPr txBox="1"/>
      </xdr:nvSpPr>
      <xdr:spPr>
        <a:xfrm>
          <a:off x="5915025" y="12522835"/>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168275</xdr:rowOff>
    </xdr:from>
    <xdr:to xmlns:xdr="http://schemas.openxmlformats.org/drawingml/2006/spreadsheetDrawing">
      <xdr:col>59</xdr:col>
      <xdr:colOff>50800</xdr:colOff>
      <xdr:row>71</xdr:row>
      <xdr:rowOff>168275</xdr:rowOff>
    </xdr:to>
    <xdr:cxnSp macro="">
      <xdr:nvCxnSpPr>
        <xdr:cNvPr id="394" name="直線コネクタ 393"/>
        <xdr:cNvCxnSpPr/>
      </xdr:nvCxnSpPr>
      <xdr:spPr>
        <a:xfrm>
          <a:off x="6431280" y="1234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22860</xdr:rowOff>
    </xdr:from>
    <xdr:ext cx="592455" cy="264160"/>
    <xdr:sp macro="" textlink="">
      <xdr:nvSpPr>
        <xdr:cNvPr id="395" name="テキスト ボックス 394"/>
        <xdr:cNvSpPr txBox="1"/>
      </xdr:nvSpPr>
      <xdr:spPr>
        <a:xfrm>
          <a:off x="5850890" y="12195810"/>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9525</xdr:rowOff>
    </xdr:from>
    <xdr:to xmlns:xdr="http://schemas.openxmlformats.org/drawingml/2006/spreadsheetDrawing">
      <xdr:col>59</xdr:col>
      <xdr:colOff>50800</xdr:colOff>
      <xdr:row>70</xdr:row>
      <xdr:rowOff>9525</xdr:rowOff>
    </xdr:to>
    <xdr:cxnSp macro="">
      <xdr:nvCxnSpPr>
        <xdr:cNvPr id="396" name="直線コネクタ 395"/>
        <xdr:cNvCxnSpPr/>
      </xdr:nvCxnSpPr>
      <xdr:spPr>
        <a:xfrm>
          <a:off x="6431280" y="12011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38735</xdr:rowOff>
    </xdr:from>
    <xdr:ext cx="592455" cy="265430"/>
    <xdr:sp macro="" textlink="">
      <xdr:nvSpPr>
        <xdr:cNvPr id="397" name="テキスト ボックス 396"/>
        <xdr:cNvSpPr txBox="1"/>
      </xdr:nvSpPr>
      <xdr:spPr>
        <a:xfrm>
          <a:off x="5850890" y="11868785"/>
          <a:ext cx="5924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8" name="直線コネクタ 397"/>
        <xdr:cNvCxnSpPr/>
      </xdr:nvCxnSpPr>
      <xdr:spPr>
        <a:xfrm>
          <a:off x="6431280" y="1168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55880</xdr:rowOff>
    </xdr:from>
    <xdr:ext cx="592455" cy="260985"/>
    <xdr:sp macro="" textlink="">
      <xdr:nvSpPr>
        <xdr:cNvPr id="399" name="テキスト ボックス 398"/>
        <xdr:cNvSpPr txBox="1"/>
      </xdr:nvSpPr>
      <xdr:spPr>
        <a:xfrm>
          <a:off x="5850890" y="11543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400" name="普通建設事業費 （ うち新規整備　）グラフ枠"/>
        <xdr:cNvSpPr/>
      </xdr:nvSpPr>
      <xdr:spPr>
        <a:xfrm>
          <a:off x="6431280" y="11684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71</xdr:row>
      <xdr:rowOff>1905</xdr:rowOff>
    </xdr:from>
    <xdr:to xmlns:xdr="http://schemas.openxmlformats.org/drawingml/2006/spreadsheetDrawing">
      <xdr:col>54</xdr:col>
      <xdr:colOff>185420</xdr:colOff>
      <xdr:row>79</xdr:row>
      <xdr:rowOff>101600</xdr:rowOff>
    </xdr:to>
    <xdr:cxnSp macro="">
      <xdr:nvCxnSpPr>
        <xdr:cNvPr id="401" name="直線コネクタ 400"/>
        <xdr:cNvCxnSpPr/>
      </xdr:nvCxnSpPr>
      <xdr:spPr>
        <a:xfrm flipV="1">
          <a:off x="10198100" y="12174855"/>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104775</xdr:rowOff>
    </xdr:from>
    <xdr:ext cx="248920" cy="264795"/>
    <xdr:sp macro="" textlink="">
      <xdr:nvSpPr>
        <xdr:cNvPr id="402" name="普通建設事業費 （ うち新規整備　）最小値テキスト"/>
        <xdr:cNvSpPr txBox="1"/>
      </xdr:nvSpPr>
      <xdr:spPr>
        <a:xfrm>
          <a:off x="10248900" y="13649325"/>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101600</xdr:rowOff>
    </xdr:from>
    <xdr:to xmlns:xdr="http://schemas.openxmlformats.org/drawingml/2006/spreadsheetDrawing">
      <xdr:col>55</xdr:col>
      <xdr:colOff>88900</xdr:colOff>
      <xdr:row>79</xdr:row>
      <xdr:rowOff>101600</xdr:rowOff>
    </xdr:to>
    <xdr:cxnSp macro="">
      <xdr:nvCxnSpPr>
        <xdr:cNvPr id="403" name="直線コネクタ 402"/>
        <xdr:cNvCxnSpPr/>
      </xdr:nvCxnSpPr>
      <xdr:spPr>
        <a:xfrm>
          <a:off x="10114280" y="13646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123825</xdr:rowOff>
    </xdr:from>
    <xdr:ext cx="598170" cy="261620"/>
    <xdr:sp macro="" textlink="">
      <xdr:nvSpPr>
        <xdr:cNvPr id="404" name="普通建設事業費 （ うち新規整備　）最大値テキスト"/>
        <xdr:cNvSpPr txBox="1"/>
      </xdr:nvSpPr>
      <xdr:spPr>
        <a:xfrm>
          <a:off x="10248900" y="11953875"/>
          <a:ext cx="5981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5" name="直線コネクタ 404"/>
        <xdr:cNvCxnSpPr/>
      </xdr:nvCxnSpPr>
      <xdr:spPr>
        <a:xfrm>
          <a:off x="10114280" y="121748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170180</xdr:rowOff>
    </xdr:from>
    <xdr:to xmlns:xdr="http://schemas.openxmlformats.org/drawingml/2006/spreadsheetDrawing">
      <xdr:col>55</xdr:col>
      <xdr:colOff>0</xdr:colOff>
      <xdr:row>78</xdr:row>
      <xdr:rowOff>1270</xdr:rowOff>
    </xdr:to>
    <xdr:cxnSp macro="">
      <xdr:nvCxnSpPr>
        <xdr:cNvPr id="406" name="直線コネクタ 405"/>
        <xdr:cNvCxnSpPr/>
      </xdr:nvCxnSpPr>
      <xdr:spPr>
        <a:xfrm>
          <a:off x="9385300" y="1337183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116205</xdr:rowOff>
    </xdr:from>
    <xdr:ext cx="534035" cy="264160"/>
    <xdr:sp macro="" textlink="">
      <xdr:nvSpPr>
        <xdr:cNvPr id="407" name="普通建設事業費 （ うち新規整備　）平均値テキスト"/>
        <xdr:cNvSpPr txBox="1"/>
      </xdr:nvSpPr>
      <xdr:spPr>
        <a:xfrm>
          <a:off x="10248900" y="13317855"/>
          <a:ext cx="53403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138430</xdr:rowOff>
    </xdr:from>
    <xdr:to xmlns:xdr="http://schemas.openxmlformats.org/drawingml/2006/spreadsheetDrawing">
      <xdr:col>55</xdr:col>
      <xdr:colOff>50800</xdr:colOff>
      <xdr:row>78</xdr:row>
      <xdr:rowOff>66675</xdr:rowOff>
    </xdr:to>
    <xdr:sp macro="" textlink="">
      <xdr:nvSpPr>
        <xdr:cNvPr id="408" name="フローチャート: 判断 407"/>
        <xdr:cNvSpPr/>
      </xdr:nvSpPr>
      <xdr:spPr>
        <a:xfrm>
          <a:off x="10152380" y="1334008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170180</xdr:rowOff>
    </xdr:from>
    <xdr:to xmlns:xdr="http://schemas.openxmlformats.org/drawingml/2006/spreadsheetDrawing">
      <xdr:col>50</xdr:col>
      <xdr:colOff>114300</xdr:colOff>
      <xdr:row>79</xdr:row>
      <xdr:rowOff>80645</xdr:rowOff>
    </xdr:to>
    <xdr:cxnSp macro="">
      <xdr:nvCxnSpPr>
        <xdr:cNvPr id="409" name="直線コネクタ 408"/>
        <xdr:cNvCxnSpPr/>
      </xdr:nvCxnSpPr>
      <xdr:spPr>
        <a:xfrm flipV="1">
          <a:off x="8521700" y="13371830"/>
          <a:ext cx="86360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12065</xdr:rowOff>
    </xdr:from>
    <xdr:to xmlns:xdr="http://schemas.openxmlformats.org/drawingml/2006/spreadsheetDrawing">
      <xdr:col>50</xdr:col>
      <xdr:colOff>165100</xdr:colOff>
      <xdr:row>78</xdr:row>
      <xdr:rowOff>116205</xdr:rowOff>
    </xdr:to>
    <xdr:sp macro="" textlink="">
      <xdr:nvSpPr>
        <xdr:cNvPr id="410" name="フローチャート: 判断 409"/>
        <xdr:cNvSpPr/>
      </xdr:nvSpPr>
      <xdr:spPr>
        <a:xfrm>
          <a:off x="9334500" y="133851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107315</xdr:rowOff>
    </xdr:from>
    <xdr:ext cx="531495" cy="264795"/>
    <xdr:sp macro="" textlink="">
      <xdr:nvSpPr>
        <xdr:cNvPr id="411" name="テキスト ボックス 410"/>
        <xdr:cNvSpPr txBox="1"/>
      </xdr:nvSpPr>
      <xdr:spPr>
        <a:xfrm>
          <a:off x="9123045" y="1348041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52070</xdr:rowOff>
    </xdr:from>
    <xdr:to xmlns:xdr="http://schemas.openxmlformats.org/drawingml/2006/spreadsheetDrawing">
      <xdr:col>45</xdr:col>
      <xdr:colOff>177800</xdr:colOff>
      <xdr:row>79</xdr:row>
      <xdr:rowOff>80645</xdr:rowOff>
    </xdr:to>
    <xdr:cxnSp macro="">
      <xdr:nvCxnSpPr>
        <xdr:cNvPr id="412" name="直線コネクタ 411"/>
        <xdr:cNvCxnSpPr/>
      </xdr:nvCxnSpPr>
      <xdr:spPr>
        <a:xfrm>
          <a:off x="7653020" y="13596620"/>
          <a:ext cx="8686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19050</xdr:rowOff>
    </xdr:from>
    <xdr:to xmlns:xdr="http://schemas.openxmlformats.org/drawingml/2006/spreadsheetDrawing">
      <xdr:col>46</xdr:col>
      <xdr:colOff>38100</xdr:colOff>
      <xdr:row>78</xdr:row>
      <xdr:rowOff>123825</xdr:rowOff>
    </xdr:to>
    <xdr:sp macro="" textlink="">
      <xdr:nvSpPr>
        <xdr:cNvPr id="413" name="フローチャート: 判断 412"/>
        <xdr:cNvSpPr/>
      </xdr:nvSpPr>
      <xdr:spPr>
        <a:xfrm>
          <a:off x="8470900" y="13392150"/>
          <a:ext cx="965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139700</xdr:rowOff>
    </xdr:from>
    <xdr:ext cx="530860" cy="264160"/>
    <xdr:sp macro="" textlink="">
      <xdr:nvSpPr>
        <xdr:cNvPr id="414" name="テキスト ボックス 413"/>
        <xdr:cNvSpPr txBox="1"/>
      </xdr:nvSpPr>
      <xdr:spPr>
        <a:xfrm>
          <a:off x="8259445" y="1316990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25400</xdr:rowOff>
    </xdr:from>
    <xdr:to xmlns:xdr="http://schemas.openxmlformats.org/drawingml/2006/spreadsheetDrawing">
      <xdr:col>41</xdr:col>
      <xdr:colOff>50800</xdr:colOff>
      <xdr:row>79</xdr:row>
      <xdr:rowOff>52070</xdr:rowOff>
    </xdr:to>
    <xdr:cxnSp macro="">
      <xdr:nvCxnSpPr>
        <xdr:cNvPr id="415" name="直線コネクタ 414"/>
        <xdr:cNvCxnSpPr/>
      </xdr:nvCxnSpPr>
      <xdr:spPr>
        <a:xfrm>
          <a:off x="6789420" y="13569950"/>
          <a:ext cx="8636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125095</xdr:rowOff>
    </xdr:from>
    <xdr:to xmlns:xdr="http://schemas.openxmlformats.org/drawingml/2006/spreadsheetDrawing">
      <xdr:col>41</xdr:col>
      <xdr:colOff>101600</xdr:colOff>
      <xdr:row>78</xdr:row>
      <xdr:rowOff>53975</xdr:rowOff>
    </xdr:to>
    <xdr:sp macro="" textlink="">
      <xdr:nvSpPr>
        <xdr:cNvPr id="416" name="フローチャート: 判断 415"/>
        <xdr:cNvSpPr/>
      </xdr:nvSpPr>
      <xdr:spPr>
        <a:xfrm>
          <a:off x="7602220" y="133267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70485</xdr:rowOff>
    </xdr:from>
    <xdr:ext cx="530860" cy="264160"/>
    <xdr:sp macro="" textlink="">
      <xdr:nvSpPr>
        <xdr:cNvPr id="417" name="テキスト ボックス 416"/>
        <xdr:cNvSpPr txBox="1"/>
      </xdr:nvSpPr>
      <xdr:spPr>
        <a:xfrm>
          <a:off x="7395845" y="1310068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102235</xdr:rowOff>
    </xdr:from>
    <xdr:to xmlns:xdr="http://schemas.openxmlformats.org/drawingml/2006/spreadsheetDrawing">
      <xdr:col>36</xdr:col>
      <xdr:colOff>165100</xdr:colOff>
      <xdr:row>78</xdr:row>
      <xdr:rowOff>30480</xdr:rowOff>
    </xdr:to>
    <xdr:sp macro="" textlink="">
      <xdr:nvSpPr>
        <xdr:cNvPr id="418" name="フローチャート: 判断 417"/>
        <xdr:cNvSpPr/>
      </xdr:nvSpPr>
      <xdr:spPr>
        <a:xfrm>
          <a:off x="6738620" y="133038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47625</xdr:rowOff>
    </xdr:from>
    <xdr:ext cx="531495" cy="264795"/>
    <xdr:sp macro="" textlink="">
      <xdr:nvSpPr>
        <xdr:cNvPr id="419" name="テキスト ボックス 418"/>
        <xdr:cNvSpPr txBox="1"/>
      </xdr:nvSpPr>
      <xdr:spPr>
        <a:xfrm>
          <a:off x="6527165" y="1307782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81915</xdr:rowOff>
    </xdr:from>
    <xdr:ext cx="762000" cy="264795"/>
    <xdr:sp macro="" textlink="">
      <xdr:nvSpPr>
        <xdr:cNvPr id="420" name="テキスト ボックス 419"/>
        <xdr:cNvSpPr txBox="1"/>
      </xdr:nvSpPr>
      <xdr:spPr>
        <a:xfrm>
          <a:off x="100126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81915</xdr:rowOff>
    </xdr:from>
    <xdr:ext cx="762000" cy="264795"/>
    <xdr:sp macro="" textlink="">
      <xdr:nvSpPr>
        <xdr:cNvPr id="421" name="テキスト ボックス 420"/>
        <xdr:cNvSpPr txBox="1"/>
      </xdr:nvSpPr>
      <xdr:spPr>
        <a:xfrm>
          <a:off x="91998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81915</xdr:rowOff>
    </xdr:from>
    <xdr:ext cx="762000" cy="264795"/>
    <xdr:sp macro="" textlink="">
      <xdr:nvSpPr>
        <xdr:cNvPr id="422" name="テキスト ボックス 421"/>
        <xdr:cNvSpPr txBox="1"/>
      </xdr:nvSpPr>
      <xdr:spPr>
        <a:xfrm>
          <a:off x="8336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81915</xdr:rowOff>
    </xdr:from>
    <xdr:ext cx="761365" cy="264795"/>
    <xdr:sp macro="" textlink="">
      <xdr:nvSpPr>
        <xdr:cNvPr id="423" name="テキスト ボックス 422"/>
        <xdr:cNvSpPr txBox="1"/>
      </xdr:nvSpPr>
      <xdr:spPr>
        <a:xfrm>
          <a:off x="74676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81915</xdr:rowOff>
    </xdr:from>
    <xdr:ext cx="762000" cy="264795"/>
    <xdr:sp macro="" textlink="">
      <xdr:nvSpPr>
        <xdr:cNvPr id="424" name="テキスト ボックス 423"/>
        <xdr:cNvSpPr txBox="1"/>
      </xdr:nvSpPr>
      <xdr:spPr>
        <a:xfrm>
          <a:off x="66040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124460</xdr:rowOff>
    </xdr:from>
    <xdr:to xmlns:xdr="http://schemas.openxmlformats.org/drawingml/2006/spreadsheetDrawing">
      <xdr:col>55</xdr:col>
      <xdr:colOff>50800</xdr:colOff>
      <xdr:row>78</xdr:row>
      <xdr:rowOff>53340</xdr:rowOff>
    </xdr:to>
    <xdr:sp macro="" textlink="">
      <xdr:nvSpPr>
        <xdr:cNvPr id="425" name="楕円 424"/>
        <xdr:cNvSpPr/>
      </xdr:nvSpPr>
      <xdr:spPr>
        <a:xfrm>
          <a:off x="10152380" y="133261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147955</xdr:rowOff>
    </xdr:from>
    <xdr:ext cx="534035" cy="261620"/>
    <xdr:sp macro="" textlink="">
      <xdr:nvSpPr>
        <xdr:cNvPr id="426" name="普通建設事業費 （ うち新規整備　）該当値テキスト"/>
        <xdr:cNvSpPr txBox="1"/>
      </xdr:nvSpPr>
      <xdr:spPr>
        <a:xfrm>
          <a:off x="10248900" y="13178155"/>
          <a:ext cx="53403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117475</xdr:rowOff>
    </xdr:from>
    <xdr:to xmlns:xdr="http://schemas.openxmlformats.org/drawingml/2006/spreadsheetDrawing">
      <xdr:col>50</xdr:col>
      <xdr:colOff>165100</xdr:colOff>
      <xdr:row>78</xdr:row>
      <xdr:rowOff>46355</xdr:rowOff>
    </xdr:to>
    <xdr:sp macro="" textlink="">
      <xdr:nvSpPr>
        <xdr:cNvPr id="427" name="楕円 426"/>
        <xdr:cNvSpPr/>
      </xdr:nvSpPr>
      <xdr:spPr>
        <a:xfrm>
          <a:off x="9334500" y="133191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63500</xdr:rowOff>
    </xdr:from>
    <xdr:ext cx="531495" cy="264795"/>
    <xdr:sp macro="" textlink="">
      <xdr:nvSpPr>
        <xdr:cNvPr id="428" name="テキスト ボックス 427"/>
        <xdr:cNvSpPr txBox="1"/>
      </xdr:nvSpPr>
      <xdr:spPr>
        <a:xfrm>
          <a:off x="9123045" y="130937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79</xdr:row>
      <xdr:rowOff>29210</xdr:rowOff>
    </xdr:from>
    <xdr:to xmlns:xdr="http://schemas.openxmlformats.org/drawingml/2006/spreadsheetDrawing">
      <xdr:col>46</xdr:col>
      <xdr:colOff>38100</xdr:colOff>
      <xdr:row>79</xdr:row>
      <xdr:rowOff>132715</xdr:rowOff>
    </xdr:to>
    <xdr:sp macro="" textlink="">
      <xdr:nvSpPr>
        <xdr:cNvPr id="429" name="楕円 428"/>
        <xdr:cNvSpPr/>
      </xdr:nvSpPr>
      <xdr:spPr>
        <a:xfrm>
          <a:off x="8470900" y="1357376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123825</xdr:rowOff>
    </xdr:from>
    <xdr:ext cx="466725" cy="261620"/>
    <xdr:sp macro="" textlink="">
      <xdr:nvSpPr>
        <xdr:cNvPr id="430" name="テキスト ボックス 429"/>
        <xdr:cNvSpPr txBox="1"/>
      </xdr:nvSpPr>
      <xdr:spPr>
        <a:xfrm>
          <a:off x="8291830" y="13668375"/>
          <a:ext cx="4667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171450</xdr:rowOff>
    </xdr:from>
    <xdr:to xmlns:xdr="http://schemas.openxmlformats.org/drawingml/2006/spreadsheetDrawing">
      <xdr:col>41</xdr:col>
      <xdr:colOff>101600</xdr:colOff>
      <xdr:row>79</xdr:row>
      <xdr:rowOff>104140</xdr:rowOff>
    </xdr:to>
    <xdr:sp macro="" textlink="">
      <xdr:nvSpPr>
        <xdr:cNvPr id="431" name="楕円 430"/>
        <xdr:cNvSpPr/>
      </xdr:nvSpPr>
      <xdr:spPr>
        <a:xfrm>
          <a:off x="7602220" y="135445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94615</xdr:rowOff>
    </xdr:from>
    <xdr:ext cx="466090" cy="264160"/>
    <xdr:sp macro="" textlink="">
      <xdr:nvSpPr>
        <xdr:cNvPr id="432" name="テキスト ボックス 431"/>
        <xdr:cNvSpPr txBox="1"/>
      </xdr:nvSpPr>
      <xdr:spPr>
        <a:xfrm>
          <a:off x="7423150" y="13639165"/>
          <a:ext cx="4660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148590</xdr:rowOff>
    </xdr:from>
    <xdr:to xmlns:xdr="http://schemas.openxmlformats.org/drawingml/2006/spreadsheetDrawing">
      <xdr:col>36</xdr:col>
      <xdr:colOff>165100</xdr:colOff>
      <xdr:row>79</xdr:row>
      <xdr:rowOff>77470</xdr:rowOff>
    </xdr:to>
    <xdr:sp macro="" textlink="">
      <xdr:nvSpPr>
        <xdr:cNvPr id="433" name="楕円 432"/>
        <xdr:cNvSpPr/>
      </xdr:nvSpPr>
      <xdr:spPr>
        <a:xfrm>
          <a:off x="6738620" y="135216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67945</xdr:rowOff>
    </xdr:from>
    <xdr:ext cx="466090" cy="261620"/>
    <xdr:sp macro="" textlink="">
      <xdr:nvSpPr>
        <xdr:cNvPr id="434" name="テキスト ボックス 433"/>
        <xdr:cNvSpPr txBox="1"/>
      </xdr:nvSpPr>
      <xdr:spPr>
        <a:xfrm>
          <a:off x="6559550" y="13612495"/>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58420</xdr:rowOff>
    </xdr:from>
    <xdr:to xmlns:xdr="http://schemas.openxmlformats.org/drawingml/2006/spreadsheetDrawing">
      <xdr:col>59</xdr:col>
      <xdr:colOff>50800</xdr:colOff>
      <xdr:row>85</xdr:row>
      <xdr:rowOff>32385</xdr:rowOff>
    </xdr:to>
    <xdr:sp macro="" textlink="">
      <xdr:nvSpPr>
        <xdr:cNvPr id="435" name="正方形/長方形 434"/>
        <xdr:cNvSpPr/>
      </xdr:nvSpPr>
      <xdr:spPr>
        <a:xfrm>
          <a:off x="6431280" y="14288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58420</xdr:rowOff>
    </xdr:from>
    <xdr:to xmlns:xdr="http://schemas.openxmlformats.org/drawingml/2006/spreadsheetDrawing">
      <xdr:col>43</xdr:col>
      <xdr:colOff>63500</xdr:colOff>
      <xdr:row>86</xdr:row>
      <xdr:rowOff>143510</xdr:rowOff>
    </xdr:to>
    <xdr:sp macro="" textlink="">
      <xdr:nvSpPr>
        <xdr:cNvPr id="436" name="正方形/長方形 435"/>
        <xdr:cNvSpPr/>
      </xdr:nvSpPr>
      <xdr:spPr>
        <a:xfrm>
          <a:off x="6553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90805</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553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58420</xdr:rowOff>
    </xdr:from>
    <xdr:to xmlns:xdr="http://schemas.openxmlformats.org/drawingml/2006/spreadsheetDrawing">
      <xdr:col>48</xdr:col>
      <xdr:colOff>127000</xdr:colOff>
      <xdr:row>86</xdr:row>
      <xdr:rowOff>143510</xdr:rowOff>
    </xdr:to>
    <xdr:sp macro="" textlink="">
      <xdr:nvSpPr>
        <xdr:cNvPr id="438" name="正方形/長方形 437"/>
        <xdr:cNvSpPr/>
      </xdr:nvSpPr>
      <xdr:spPr>
        <a:xfrm>
          <a:off x="75438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90805</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5438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58420</xdr:rowOff>
    </xdr:from>
    <xdr:to xmlns:xdr="http://schemas.openxmlformats.org/drawingml/2006/spreadsheetDrawing">
      <xdr:col>54</xdr:col>
      <xdr:colOff>127000</xdr:colOff>
      <xdr:row>86</xdr:row>
      <xdr:rowOff>143510</xdr:rowOff>
    </xdr:to>
    <xdr:sp macro="" textlink="">
      <xdr:nvSpPr>
        <xdr:cNvPr id="440" name="正方形/長方形 439"/>
        <xdr:cNvSpPr/>
      </xdr:nvSpPr>
      <xdr:spPr>
        <a:xfrm>
          <a:off x="8656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86</xdr:row>
      <xdr:rowOff>90805</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656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431280" y="15113635"/>
          <a:ext cx="4559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6075" cy="226695"/>
    <xdr:sp macro="" textlink="">
      <xdr:nvSpPr>
        <xdr:cNvPr id="443" name="テキスト ボックス 442"/>
        <xdr:cNvSpPr txBox="1"/>
      </xdr:nvSpPr>
      <xdr:spPr>
        <a:xfrm>
          <a:off x="6393180" y="14923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5" name="直線コネクタ 444"/>
        <xdr:cNvCxnSpPr/>
      </xdr:nvCxnSpPr>
      <xdr:spPr>
        <a:xfrm>
          <a:off x="6431280" y="16827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5110" cy="255270"/>
    <xdr:sp macro="" textlink="">
      <xdr:nvSpPr>
        <xdr:cNvPr id="446" name="テキスト ボックス 445"/>
        <xdr:cNvSpPr txBox="1"/>
      </xdr:nvSpPr>
      <xdr:spPr>
        <a:xfrm>
          <a:off x="6187440" y="16685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431280" y="1625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2455" cy="255270"/>
    <xdr:sp macro="" textlink="">
      <xdr:nvSpPr>
        <xdr:cNvPr id="448" name="テキスト ボックス 447"/>
        <xdr:cNvSpPr txBox="1"/>
      </xdr:nvSpPr>
      <xdr:spPr>
        <a:xfrm>
          <a:off x="5850890" y="1611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9" name="直線コネクタ 448"/>
        <xdr:cNvCxnSpPr/>
      </xdr:nvCxnSpPr>
      <xdr:spPr>
        <a:xfrm>
          <a:off x="6431280" y="15684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114300</xdr:rowOff>
    </xdr:from>
    <xdr:ext cx="592455" cy="257810"/>
    <xdr:sp macro="" textlink="">
      <xdr:nvSpPr>
        <xdr:cNvPr id="450" name="テキスト ボックス 449"/>
        <xdr:cNvSpPr txBox="1"/>
      </xdr:nvSpPr>
      <xdr:spPr>
        <a:xfrm>
          <a:off x="5850890" y="15544800"/>
          <a:ext cx="592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1" name="直線コネクタ 450"/>
        <xdr:cNvCxnSpPr/>
      </xdr:nvCxnSpPr>
      <xdr:spPr>
        <a:xfrm>
          <a:off x="6431280" y="15113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55880</xdr:rowOff>
    </xdr:from>
    <xdr:ext cx="592455" cy="260985"/>
    <xdr:sp macro="" textlink="">
      <xdr:nvSpPr>
        <xdr:cNvPr id="452" name="テキスト ボックス 451"/>
        <xdr:cNvSpPr txBox="1"/>
      </xdr:nvSpPr>
      <xdr:spPr>
        <a:xfrm>
          <a:off x="5850890" y="14972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6431280" y="15113635"/>
          <a:ext cx="4559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110490</xdr:rowOff>
    </xdr:from>
    <xdr:to xmlns:xdr="http://schemas.openxmlformats.org/drawingml/2006/spreadsheetDrawing">
      <xdr:col>54</xdr:col>
      <xdr:colOff>185420</xdr:colOff>
      <xdr:row>97</xdr:row>
      <xdr:rowOff>147320</xdr:rowOff>
    </xdr:to>
    <xdr:cxnSp macro="">
      <xdr:nvCxnSpPr>
        <xdr:cNvPr id="454" name="直線コネクタ 453"/>
        <xdr:cNvCxnSpPr/>
      </xdr:nvCxnSpPr>
      <xdr:spPr>
        <a:xfrm flipV="1">
          <a:off x="10198100" y="15540990"/>
          <a:ext cx="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151130</xdr:rowOff>
    </xdr:from>
    <xdr:ext cx="469265" cy="259080"/>
    <xdr:sp macro="" textlink="">
      <xdr:nvSpPr>
        <xdr:cNvPr id="455" name="普通建設事業費 （ うち更新整備　）最小値テキスト"/>
        <xdr:cNvSpPr txBox="1"/>
      </xdr:nvSpPr>
      <xdr:spPr>
        <a:xfrm>
          <a:off x="10248900" y="16781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147320</xdr:rowOff>
    </xdr:from>
    <xdr:to xmlns:xdr="http://schemas.openxmlformats.org/drawingml/2006/spreadsheetDrawing">
      <xdr:col>55</xdr:col>
      <xdr:colOff>88900</xdr:colOff>
      <xdr:row>97</xdr:row>
      <xdr:rowOff>147320</xdr:rowOff>
    </xdr:to>
    <xdr:cxnSp macro="">
      <xdr:nvCxnSpPr>
        <xdr:cNvPr id="456" name="直線コネクタ 455"/>
        <xdr:cNvCxnSpPr/>
      </xdr:nvCxnSpPr>
      <xdr:spPr>
        <a:xfrm>
          <a:off x="10114280" y="167779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55880</xdr:rowOff>
    </xdr:from>
    <xdr:ext cx="598170" cy="260985"/>
    <xdr:sp macro="" textlink="">
      <xdr:nvSpPr>
        <xdr:cNvPr id="457" name="普通建設事業費 （ うち更新整備　）最大値テキスト"/>
        <xdr:cNvSpPr txBox="1"/>
      </xdr:nvSpPr>
      <xdr:spPr>
        <a:xfrm>
          <a:off x="10248900" y="15314930"/>
          <a:ext cx="59817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110490</xdr:rowOff>
    </xdr:from>
    <xdr:to xmlns:xdr="http://schemas.openxmlformats.org/drawingml/2006/spreadsheetDrawing">
      <xdr:col>55</xdr:col>
      <xdr:colOff>88900</xdr:colOff>
      <xdr:row>90</xdr:row>
      <xdr:rowOff>110490</xdr:rowOff>
    </xdr:to>
    <xdr:cxnSp macro="">
      <xdr:nvCxnSpPr>
        <xdr:cNvPr id="458" name="直線コネクタ 457"/>
        <xdr:cNvCxnSpPr/>
      </xdr:nvCxnSpPr>
      <xdr:spPr>
        <a:xfrm>
          <a:off x="10114280" y="155409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125095</xdr:rowOff>
    </xdr:from>
    <xdr:to xmlns:xdr="http://schemas.openxmlformats.org/drawingml/2006/spreadsheetDrawing">
      <xdr:col>55</xdr:col>
      <xdr:colOff>0</xdr:colOff>
      <xdr:row>96</xdr:row>
      <xdr:rowOff>139700</xdr:rowOff>
    </xdr:to>
    <xdr:cxnSp macro="">
      <xdr:nvCxnSpPr>
        <xdr:cNvPr id="459" name="直線コネクタ 458"/>
        <xdr:cNvCxnSpPr/>
      </xdr:nvCxnSpPr>
      <xdr:spPr>
        <a:xfrm flipV="1">
          <a:off x="9385300" y="16584295"/>
          <a:ext cx="8128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160655</xdr:rowOff>
    </xdr:from>
    <xdr:ext cx="534035" cy="259080"/>
    <xdr:sp macro="" textlink="">
      <xdr:nvSpPr>
        <xdr:cNvPr id="460" name="普通建設事業費 （ うち更新整備　）平均値テキスト"/>
        <xdr:cNvSpPr txBox="1"/>
      </xdr:nvSpPr>
      <xdr:spPr>
        <a:xfrm>
          <a:off x="10248900" y="162769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137795</xdr:rowOff>
    </xdr:from>
    <xdr:to xmlns:xdr="http://schemas.openxmlformats.org/drawingml/2006/spreadsheetDrawing">
      <xdr:col>55</xdr:col>
      <xdr:colOff>50800</xdr:colOff>
      <xdr:row>96</xdr:row>
      <xdr:rowOff>67945</xdr:rowOff>
    </xdr:to>
    <xdr:sp macro="" textlink="">
      <xdr:nvSpPr>
        <xdr:cNvPr id="461" name="フローチャート: 判断 460"/>
        <xdr:cNvSpPr/>
      </xdr:nvSpPr>
      <xdr:spPr>
        <a:xfrm>
          <a:off x="10152380" y="164255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139700</xdr:rowOff>
    </xdr:from>
    <xdr:to xmlns:xdr="http://schemas.openxmlformats.org/drawingml/2006/spreadsheetDrawing">
      <xdr:col>50</xdr:col>
      <xdr:colOff>114300</xdr:colOff>
      <xdr:row>97</xdr:row>
      <xdr:rowOff>6350</xdr:rowOff>
    </xdr:to>
    <xdr:cxnSp macro="">
      <xdr:nvCxnSpPr>
        <xdr:cNvPr id="462" name="直線コネクタ 461"/>
        <xdr:cNvCxnSpPr/>
      </xdr:nvCxnSpPr>
      <xdr:spPr>
        <a:xfrm flipV="1">
          <a:off x="8521700" y="16598900"/>
          <a:ext cx="8636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155575</xdr:rowOff>
    </xdr:from>
    <xdr:to xmlns:xdr="http://schemas.openxmlformats.org/drawingml/2006/spreadsheetDrawing">
      <xdr:col>50</xdr:col>
      <xdr:colOff>165100</xdr:colOff>
      <xdr:row>96</xdr:row>
      <xdr:rowOff>86360</xdr:rowOff>
    </xdr:to>
    <xdr:sp macro="" textlink="">
      <xdr:nvSpPr>
        <xdr:cNvPr id="463" name="フローチャート: 判断 462"/>
        <xdr:cNvSpPr/>
      </xdr:nvSpPr>
      <xdr:spPr>
        <a:xfrm>
          <a:off x="9334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102235</xdr:rowOff>
    </xdr:from>
    <xdr:ext cx="531495" cy="258445"/>
    <xdr:sp macro="" textlink="">
      <xdr:nvSpPr>
        <xdr:cNvPr id="464" name="テキスト ボックス 463"/>
        <xdr:cNvSpPr txBox="1"/>
      </xdr:nvSpPr>
      <xdr:spPr>
        <a:xfrm>
          <a:off x="9123045" y="162185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133350</xdr:rowOff>
    </xdr:from>
    <xdr:to xmlns:xdr="http://schemas.openxmlformats.org/drawingml/2006/spreadsheetDrawing">
      <xdr:col>45</xdr:col>
      <xdr:colOff>177800</xdr:colOff>
      <xdr:row>97</xdr:row>
      <xdr:rowOff>6350</xdr:rowOff>
    </xdr:to>
    <xdr:cxnSp macro="">
      <xdr:nvCxnSpPr>
        <xdr:cNvPr id="465" name="直線コネクタ 464"/>
        <xdr:cNvCxnSpPr/>
      </xdr:nvCxnSpPr>
      <xdr:spPr>
        <a:xfrm>
          <a:off x="7653020" y="16592550"/>
          <a:ext cx="8686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17780</xdr:rowOff>
    </xdr:from>
    <xdr:to xmlns:xdr="http://schemas.openxmlformats.org/drawingml/2006/spreadsheetDrawing">
      <xdr:col>46</xdr:col>
      <xdr:colOff>38100</xdr:colOff>
      <xdr:row>96</xdr:row>
      <xdr:rowOff>119380</xdr:rowOff>
    </xdr:to>
    <xdr:sp macro="" textlink="">
      <xdr:nvSpPr>
        <xdr:cNvPr id="466" name="フローチャート: 判断 465"/>
        <xdr:cNvSpPr/>
      </xdr:nvSpPr>
      <xdr:spPr>
        <a:xfrm>
          <a:off x="8470900" y="164769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135890</xdr:rowOff>
    </xdr:from>
    <xdr:ext cx="530860" cy="259080"/>
    <xdr:sp macro="" textlink="">
      <xdr:nvSpPr>
        <xdr:cNvPr id="467" name="テキスト ボックス 466"/>
        <xdr:cNvSpPr txBox="1"/>
      </xdr:nvSpPr>
      <xdr:spPr>
        <a:xfrm>
          <a:off x="8259445" y="162521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76200</xdr:rowOff>
    </xdr:from>
    <xdr:to xmlns:xdr="http://schemas.openxmlformats.org/drawingml/2006/spreadsheetDrawing">
      <xdr:col>41</xdr:col>
      <xdr:colOff>50800</xdr:colOff>
      <xdr:row>96</xdr:row>
      <xdr:rowOff>133350</xdr:rowOff>
    </xdr:to>
    <xdr:cxnSp macro="">
      <xdr:nvCxnSpPr>
        <xdr:cNvPr id="468" name="直線コネクタ 467"/>
        <xdr:cNvCxnSpPr/>
      </xdr:nvCxnSpPr>
      <xdr:spPr>
        <a:xfrm>
          <a:off x="6789420" y="16535400"/>
          <a:ext cx="8636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xdr:rowOff>
    </xdr:from>
    <xdr:to xmlns:xdr="http://schemas.openxmlformats.org/drawingml/2006/spreadsheetDrawing">
      <xdr:col>41</xdr:col>
      <xdr:colOff>101600</xdr:colOff>
      <xdr:row>96</xdr:row>
      <xdr:rowOff>103505</xdr:rowOff>
    </xdr:to>
    <xdr:sp macro="" textlink="">
      <xdr:nvSpPr>
        <xdr:cNvPr id="469" name="フローチャート: 判断 468"/>
        <xdr:cNvSpPr/>
      </xdr:nvSpPr>
      <xdr:spPr>
        <a:xfrm>
          <a:off x="760222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120650</xdr:rowOff>
    </xdr:from>
    <xdr:ext cx="530860" cy="255270"/>
    <xdr:sp macro="" textlink="">
      <xdr:nvSpPr>
        <xdr:cNvPr id="470" name="テキスト ボックス 469"/>
        <xdr:cNvSpPr txBox="1"/>
      </xdr:nvSpPr>
      <xdr:spPr>
        <a:xfrm>
          <a:off x="7395845" y="162369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macro="" textlink="">
      <xdr:nvSpPr>
        <xdr:cNvPr id="471" name="フローチャート: 判断 470"/>
        <xdr:cNvSpPr/>
      </xdr:nvSpPr>
      <xdr:spPr>
        <a:xfrm>
          <a:off x="673862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120650</xdr:rowOff>
    </xdr:from>
    <xdr:ext cx="531495" cy="255270"/>
    <xdr:sp macro="" textlink="">
      <xdr:nvSpPr>
        <xdr:cNvPr id="472" name="テキスト ボックス 471"/>
        <xdr:cNvSpPr txBox="1"/>
      </xdr:nvSpPr>
      <xdr:spPr>
        <a:xfrm>
          <a:off x="6527165" y="165798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4" name="テキスト ボックス 473"/>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5" name="テキスト ボックス 474"/>
        <xdr:cNvSpPr txBox="1"/>
      </xdr:nvSpPr>
      <xdr:spPr>
        <a:xfrm>
          <a:off x="8336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6" name="テキスト ボックス 475"/>
        <xdr:cNvSpPr txBox="1"/>
      </xdr:nvSpPr>
      <xdr:spPr>
        <a:xfrm>
          <a:off x="74676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7" name="テキスト ボックス 476"/>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74930</xdr:rowOff>
    </xdr:from>
    <xdr:to xmlns:xdr="http://schemas.openxmlformats.org/drawingml/2006/spreadsheetDrawing">
      <xdr:col>55</xdr:col>
      <xdr:colOff>50800</xdr:colOff>
      <xdr:row>97</xdr:row>
      <xdr:rowOff>4445</xdr:rowOff>
    </xdr:to>
    <xdr:sp macro="" textlink="">
      <xdr:nvSpPr>
        <xdr:cNvPr id="478" name="楕円 477"/>
        <xdr:cNvSpPr/>
      </xdr:nvSpPr>
      <xdr:spPr>
        <a:xfrm>
          <a:off x="10152380" y="1653413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52705</xdr:rowOff>
    </xdr:from>
    <xdr:ext cx="534035" cy="255270"/>
    <xdr:sp macro="" textlink="">
      <xdr:nvSpPr>
        <xdr:cNvPr id="479" name="普通建設事業費 （ うち更新整備　）該当値テキスト"/>
        <xdr:cNvSpPr txBox="1"/>
      </xdr:nvSpPr>
      <xdr:spPr>
        <a:xfrm>
          <a:off x="10248900" y="16511905"/>
          <a:ext cx="5340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88900</xdr:rowOff>
    </xdr:from>
    <xdr:to xmlns:xdr="http://schemas.openxmlformats.org/drawingml/2006/spreadsheetDrawing">
      <xdr:col>50</xdr:col>
      <xdr:colOff>165100</xdr:colOff>
      <xdr:row>97</xdr:row>
      <xdr:rowOff>19050</xdr:rowOff>
    </xdr:to>
    <xdr:sp macro="" textlink="">
      <xdr:nvSpPr>
        <xdr:cNvPr id="480" name="楕円 479"/>
        <xdr:cNvSpPr/>
      </xdr:nvSpPr>
      <xdr:spPr>
        <a:xfrm>
          <a:off x="9334500" y="165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10160</xdr:rowOff>
    </xdr:from>
    <xdr:ext cx="531495" cy="259080"/>
    <xdr:sp macro="" textlink="">
      <xdr:nvSpPr>
        <xdr:cNvPr id="481" name="テキスト ボックス 480"/>
        <xdr:cNvSpPr txBox="1"/>
      </xdr:nvSpPr>
      <xdr:spPr>
        <a:xfrm>
          <a:off x="9123045" y="16640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126365</xdr:rowOff>
    </xdr:from>
    <xdr:to xmlns:xdr="http://schemas.openxmlformats.org/drawingml/2006/spreadsheetDrawing">
      <xdr:col>46</xdr:col>
      <xdr:colOff>38100</xdr:colOff>
      <xdr:row>97</xdr:row>
      <xdr:rowOff>56515</xdr:rowOff>
    </xdr:to>
    <xdr:sp macro="" textlink="">
      <xdr:nvSpPr>
        <xdr:cNvPr id="482" name="楕円 481"/>
        <xdr:cNvSpPr/>
      </xdr:nvSpPr>
      <xdr:spPr>
        <a:xfrm>
          <a:off x="8470900" y="165855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47625</xdr:rowOff>
    </xdr:from>
    <xdr:ext cx="530860" cy="259080"/>
    <xdr:sp macro="" textlink="">
      <xdr:nvSpPr>
        <xdr:cNvPr id="483" name="テキスト ボックス 482"/>
        <xdr:cNvSpPr txBox="1"/>
      </xdr:nvSpPr>
      <xdr:spPr>
        <a:xfrm>
          <a:off x="8259445" y="166782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82550</xdr:rowOff>
    </xdr:from>
    <xdr:to xmlns:xdr="http://schemas.openxmlformats.org/drawingml/2006/spreadsheetDrawing">
      <xdr:col>41</xdr:col>
      <xdr:colOff>101600</xdr:colOff>
      <xdr:row>97</xdr:row>
      <xdr:rowOff>12700</xdr:rowOff>
    </xdr:to>
    <xdr:sp macro="" textlink="">
      <xdr:nvSpPr>
        <xdr:cNvPr id="484" name="楕円 483"/>
        <xdr:cNvSpPr/>
      </xdr:nvSpPr>
      <xdr:spPr>
        <a:xfrm>
          <a:off x="7602220" y="165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3810</xdr:rowOff>
    </xdr:from>
    <xdr:ext cx="530860" cy="259080"/>
    <xdr:sp macro="" textlink="">
      <xdr:nvSpPr>
        <xdr:cNvPr id="485" name="テキスト ボックス 484"/>
        <xdr:cNvSpPr txBox="1"/>
      </xdr:nvSpPr>
      <xdr:spPr>
        <a:xfrm>
          <a:off x="7395845" y="16634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25400</xdr:rowOff>
    </xdr:from>
    <xdr:to xmlns:xdr="http://schemas.openxmlformats.org/drawingml/2006/spreadsheetDrawing">
      <xdr:col>36</xdr:col>
      <xdr:colOff>165100</xdr:colOff>
      <xdr:row>96</xdr:row>
      <xdr:rowOff>127000</xdr:rowOff>
    </xdr:to>
    <xdr:sp macro="" textlink="">
      <xdr:nvSpPr>
        <xdr:cNvPr id="486" name="楕円 485"/>
        <xdr:cNvSpPr/>
      </xdr:nvSpPr>
      <xdr:spPr>
        <a:xfrm>
          <a:off x="6738620" y="164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143510</xdr:rowOff>
    </xdr:from>
    <xdr:ext cx="531495" cy="255270"/>
    <xdr:sp macro="" textlink="">
      <xdr:nvSpPr>
        <xdr:cNvPr id="487" name="テキスト ボックス 486"/>
        <xdr:cNvSpPr txBox="1"/>
      </xdr:nvSpPr>
      <xdr:spPr>
        <a:xfrm>
          <a:off x="6527165" y="162598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58420</xdr:rowOff>
    </xdr:from>
    <xdr:to xmlns:xdr="http://schemas.openxmlformats.org/drawingml/2006/spreadsheetDrawing">
      <xdr:col>89</xdr:col>
      <xdr:colOff>177800</xdr:colOff>
      <xdr:row>25</xdr:row>
      <xdr:rowOff>32385</xdr:rowOff>
    </xdr:to>
    <xdr:sp macro="" textlink="">
      <xdr:nvSpPr>
        <xdr:cNvPr id="488" name="正方形/長方形 487"/>
        <xdr:cNvSpPr/>
      </xdr:nvSpPr>
      <xdr:spPr>
        <a:xfrm>
          <a:off x="1211580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58420</xdr:rowOff>
    </xdr:from>
    <xdr:to xmlns:xdr="http://schemas.openxmlformats.org/drawingml/2006/spreadsheetDrawing">
      <xdr:col>74</xdr:col>
      <xdr:colOff>0</xdr:colOff>
      <xdr:row>26</xdr:row>
      <xdr:rowOff>143510</xdr:rowOff>
    </xdr:to>
    <xdr:sp macro="" textlink="">
      <xdr:nvSpPr>
        <xdr:cNvPr id="489" name="正方形/長方形 488"/>
        <xdr:cNvSpPr/>
      </xdr:nvSpPr>
      <xdr:spPr>
        <a:xfrm>
          <a:off x="12237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90805</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2237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58420</xdr:rowOff>
    </xdr:from>
    <xdr:to xmlns:xdr="http://schemas.openxmlformats.org/drawingml/2006/spreadsheetDrawing">
      <xdr:col>79</xdr:col>
      <xdr:colOff>63500</xdr:colOff>
      <xdr:row>26</xdr:row>
      <xdr:rowOff>143510</xdr:rowOff>
    </xdr:to>
    <xdr:sp macro="" textlink="">
      <xdr:nvSpPr>
        <xdr:cNvPr id="491" name="正方形/長方形 490"/>
        <xdr:cNvSpPr/>
      </xdr:nvSpPr>
      <xdr:spPr>
        <a:xfrm>
          <a:off x="13228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90805</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3228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58420</xdr:rowOff>
    </xdr:from>
    <xdr:to xmlns:xdr="http://schemas.openxmlformats.org/drawingml/2006/spreadsheetDrawing">
      <xdr:col>85</xdr:col>
      <xdr:colOff>63500</xdr:colOff>
      <xdr:row>26</xdr:row>
      <xdr:rowOff>143510</xdr:rowOff>
    </xdr:to>
    <xdr:sp macro="" textlink="">
      <xdr:nvSpPr>
        <xdr:cNvPr id="493" name="正方形/長方形 492"/>
        <xdr:cNvSpPr/>
      </xdr:nvSpPr>
      <xdr:spPr>
        <a:xfrm>
          <a:off x="14340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26</xdr:row>
      <xdr:rowOff>90805</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4340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495" name="正方形/長方形 494"/>
        <xdr:cNvSpPr/>
      </xdr:nvSpPr>
      <xdr:spPr>
        <a:xfrm>
          <a:off x="1211580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6075" cy="226695"/>
    <xdr:sp macro="" textlink="">
      <xdr:nvSpPr>
        <xdr:cNvPr id="496" name="テキスト ボックス 495"/>
        <xdr:cNvSpPr txBox="1"/>
      </xdr:nvSpPr>
      <xdr:spPr>
        <a:xfrm>
          <a:off x="12077700" y="4636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84455</xdr:rowOff>
    </xdr:from>
    <xdr:to xmlns:xdr="http://schemas.openxmlformats.org/drawingml/2006/spreadsheetDrawing">
      <xdr:col>89</xdr:col>
      <xdr:colOff>177800</xdr:colOff>
      <xdr:row>41</xdr:row>
      <xdr:rowOff>84455</xdr:rowOff>
    </xdr:to>
    <xdr:cxnSp macro="">
      <xdr:nvCxnSpPr>
        <xdr:cNvPr id="497" name="直線コネクタ 496"/>
        <xdr:cNvCxnSpPr/>
      </xdr:nvCxnSpPr>
      <xdr:spPr>
        <a:xfrm>
          <a:off x="1211580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101600</xdr:rowOff>
    </xdr:from>
    <xdr:to xmlns:xdr="http://schemas.openxmlformats.org/drawingml/2006/spreadsheetDrawing">
      <xdr:col>89</xdr:col>
      <xdr:colOff>177800</xdr:colOff>
      <xdr:row>39</xdr:row>
      <xdr:rowOff>101600</xdr:rowOff>
    </xdr:to>
    <xdr:cxnSp macro="">
      <xdr:nvCxnSpPr>
        <xdr:cNvPr id="498" name="直線コネクタ 497"/>
        <xdr:cNvCxnSpPr/>
      </xdr:nvCxnSpPr>
      <xdr:spPr>
        <a:xfrm>
          <a:off x="1211580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130810</xdr:rowOff>
    </xdr:from>
    <xdr:ext cx="245110" cy="264795"/>
    <xdr:sp macro="" textlink="">
      <xdr:nvSpPr>
        <xdr:cNvPr id="499" name="テキスト ボックス 498"/>
        <xdr:cNvSpPr txBox="1"/>
      </xdr:nvSpPr>
      <xdr:spPr>
        <a:xfrm>
          <a:off x="11871960" y="6645910"/>
          <a:ext cx="24511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117475</xdr:rowOff>
    </xdr:from>
    <xdr:to xmlns:xdr="http://schemas.openxmlformats.org/drawingml/2006/spreadsheetDrawing">
      <xdr:col>89</xdr:col>
      <xdr:colOff>177800</xdr:colOff>
      <xdr:row>37</xdr:row>
      <xdr:rowOff>117475</xdr:rowOff>
    </xdr:to>
    <xdr:cxnSp macro="">
      <xdr:nvCxnSpPr>
        <xdr:cNvPr id="500" name="直線コネクタ 499"/>
        <xdr:cNvCxnSpPr/>
      </xdr:nvCxnSpPr>
      <xdr:spPr>
        <a:xfrm>
          <a:off x="1211580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147320</xdr:rowOff>
    </xdr:from>
    <xdr:ext cx="591820" cy="261620"/>
    <xdr:sp macro="" textlink="">
      <xdr:nvSpPr>
        <xdr:cNvPr id="501" name="テキスト ボックス 500"/>
        <xdr:cNvSpPr txBox="1"/>
      </xdr:nvSpPr>
      <xdr:spPr>
        <a:xfrm>
          <a:off x="11535410" y="6319520"/>
          <a:ext cx="591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135255</xdr:rowOff>
    </xdr:from>
    <xdr:to xmlns:xdr="http://schemas.openxmlformats.org/drawingml/2006/spreadsheetDrawing">
      <xdr:col>89</xdr:col>
      <xdr:colOff>177800</xdr:colOff>
      <xdr:row>35</xdr:row>
      <xdr:rowOff>135255</xdr:rowOff>
    </xdr:to>
    <xdr:cxnSp macro="">
      <xdr:nvCxnSpPr>
        <xdr:cNvPr id="502" name="直線コネクタ 501"/>
        <xdr:cNvCxnSpPr/>
      </xdr:nvCxnSpPr>
      <xdr:spPr>
        <a:xfrm>
          <a:off x="12115800" y="6136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163830</xdr:rowOff>
    </xdr:from>
    <xdr:ext cx="591820" cy="265430"/>
    <xdr:sp macro="" textlink="">
      <xdr:nvSpPr>
        <xdr:cNvPr id="503" name="テキスト ボックス 502"/>
        <xdr:cNvSpPr txBox="1"/>
      </xdr:nvSpPr>
      <xdr:spPr>
        <a:xfrm>
          <a:off x="11535410" y="5993130"/>
          <a:ext cx="5918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151130</xdr:rowOff>
    </xdr:from>
    <xdr:to xmlns:xdr="http://schemas.openxmlformats.org/drawingml/2006/spreadsheetDrawing">
      <xdr:col>89</xdr:col>
      <xdr:colOff>177800</xdr:colOff>
      <xdr:row>33</xdr:row>
      <xdr:rowOff>151130</xdr:rowOff>
    </xdr:to>
    <xdr:cxnSp macro="">
      <xdr:nvCxnSpPr>
        <xdr:cNvPr id="504" name="直線コネクタ 503"/>
        <xdr:cNvCxnSpPr/>
      </xdr:nvCxnSpPr>
      <xdr:spPr>
        <a:xfrm>
          <a:off x="1211580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6985</xdr:rowOff>
    </xdr:from>
    <xdr:ext cx="591820" cy="260985"/>
    <xdr:sp macro="" textlink="">
      <xdr:nvSpPr>
        <xdr:cNvPr id="505" name="テキスト ボックス 504"/>
        <xdr:cNvSpPr txBox="1"/>
      </xdr:nvSpPr>
      <xdr:spPr>
        <a:xfrm>
          <a:off x="11535410" y="5664835"/>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168275</xdr:rowOff>
    </xdr:from>
    <xdr:to xmlns:xdr="http://schemas.openxmlformats.org/drawingml/2006/spreadsheetDrawing">
      <xdr:col>89</xdr:col>
      <xdr:colOff>177800</xdr:colOff>
      <xdr:row>31</xdr:row>
      <xdr:rowOff>168275</xdr:rowOff>
    </xdr:to>
    <xdr:cxnSp macro="">
      <xdr:nvCxnSpPr>
        <xdr:cNvPr id="506" name="直線コネクタ 505"/>
        <xdr:cNvCxnSpPr/>
      </xdr:nvCxnSpPr>
      <xdr:spPr>
        <a:xfrm>
          <a:off x="1211580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22860</xdr:rowOff>
    </xdr:from>
    <xdr:ext cx="591820" cy="264160"/>
    <xdr:sp macro="" textlink="">
      <xdr:nvSpPr>
        <xdr:cNvPr id="507" name="テキスト ボックス 506"/>
        <xdr:cNvSpPr txBox="1"/>
      </xdr:nvSpPr>
      <xdr:spPr>
        <a:xfrm>
          <a:off x="11535410" y="5337810"/>
          <a:ext cx="5918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9525</xdr:rowOff>
    </xdr:from>
    <xdr:to xmlns:xdr="http://schemas.openxmlformats.org/drawingml/2006/spreadsheetDrawing">
      <xdr:col>89</xdr:col>
      <xdr:colOff>177800</xdr:colOff>
      <xdr:row>30</xdr:row>
      <xdr:rowOff>9525</xdr:rowOff>
    </xdr:to>
    <xdr:cxnSp macro="">
      <xdr:nvCxnSpPr>
        <xdr:cNvPr id="508" name="直線コネクタ 507"/>
        <xdr:cNvCxnSpPr/>
      </xdr:nvCxnSpPr>
      <xdr:spPr>
        <a:xfrm>
          <a:off x="1211580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38735</xdr:rowOff>
    </xdr:from>
    <xdr:ext cx="591820" cy="265430"/>
    <xdr:sp macro="" textlink="">
      <xdr:nvSpPr>
        <xdr:cNvPr id="509" name="テキスト ボックス 508"/>
        <xdr:cNvSpPr txBox="1"/>
      </xdr:nvSpPr>
      <xdr:spPr>
        <a:xfrm>
          <a:off x="11535410" y="5010785"/>
          <a:ext cx="5918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0" name="直線コネクタ 509"/>
        <xdr:cNvCxnSpPr/>
      </xdr:nvCxnSpPr>
      <xdr:spPr>
        <a:xfrm>
          <a:off x="1211580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55880</xdr:rowOff>
    </xdr:from>
    <xdr:ext cx="591820" cy="260985"/>
    <xdr:sp macro="" textlink="">
      <xdr:nvSpPr>
        <xdr:cNvPr id="511" name="テキスト ボックス 510"/>
        <xdr:cNvSpPr txBox="1"/>
      </xdr:nvSpPr>
      <xdr:spPr>
        <a:xfrm>
          <a:off x="11535410" y="4685030"/>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12" name="災害復旧事業費グラフ枠"/>
        <xdr:cNvSpPr/>
      </xdr:nvSpPr>
      <xdr:spPr>
        <a:xfrm>
          <a:off x="1211580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20955</xdr:rowOff>
    </xdr:from>
    <xdr:to xmlns:xdr="http://schemas.openxmlformats.org/drawingml/2006/spreadsheetDrawing">
      <xdr:col>85</xdr:col>
      <xdr:colOff>126365</xdr:colOff>
      <xdr:row>39</xdr:row>
      <xdr:rowOff>101600</xdr:rowOff>
    </xdr:to>
    <xdr:cxnSp macro="">
      <xdr:nvCxnSpPr>
        <xdr:cNvPr id="513" name="直線コネクタ 512"/>
        <xdr:cNvCxnSpPr/>
      </xdr:nvCxnSpPr>
      <xdr:spPr>
        <a:xfrm flipV="1">
          <a:off x="15885795" y="5164455"/>
          <a:ext cx="1270" cy="1623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135255</xdr:rowOff>
    </xdr:from>
    <xdr:ext cx="249555" cy="261620"/>
    <xdr:sp macro="" textlink="">
      <xdr:nvSpPr>
        <xdr:cNvPr id="514" name="災害復旧事業費最小値テキスト"/>
        <xdr:cNvSpPr txBox="1"/>
      </xdr:nvSpPr>
      <xdr:spPr>
        <a:xfrm>
          <a:off x="15938500" y="6821805"/>
          <a:ext cx="2495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101600</xdr:rowOff>
    </xdr:from>
    <xdr:to xmlns:xdr="http://schemas.openxmlformats.org/drawingml/2006/spreadsheetDrawing">
      <xdr:col>86</xdr:col>
      <xdr:colOff>25400</xdr:colOff>
      <xdr:row>39</xdr:row>
      <xdr:rowOff>101600</xdr:rowOff>
    </xdr:to>
    <xdr:cxnSp macro="">
      <xdr:nvCxnSpPr>
        <xdr:cNvPr id="515" name="直線コネクタ 514"/>
        <xdr:cNvCxnSpPr/>
      </xdr:nvCxnSpPr>
      <xdr:spPr>
        <a:xfrm>
          <a:off x="15798800" y="6788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141605</xdr:rowOff>
    </xdr:from>
    <xdr:ext cx="598805" cy="265430"/>
    <xdr:sp macro="" textlink="">
      <xdr:nvSpPr>
        <xdr:cNvPr id="516" name="災害復旧事業費最大値テキスト"/>
        <xdr:cNvSpPr txBox="1"/>
      </xdr:nvSpPr>
      <xdr:spPr>
        <a:xfrm>
          <a:off x="15938500" y="494220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20955</xdr:rowOff>
    </xdr:from>
    <xdr:to xmlns:xdr="http://schemas.openxmlformats.org/drawingml/2006/spreadsheetDrawing">
      <xdr:col>86</xdr:col>
      <xdr:colOff>25400</xdr:colOff>
      <xdr:row>30</xdr:row>
      <xdr:rowOff>20955</xdr:rowOff>
    </xdr:to>
    <xdr:cxnSp macro="">
      <xdr:nvCxnSpPr>
        <xdr:cNvPr id="517" name="直線コネクタ 516"/>
        <xdr:cNvCxnSpPr/>
      </xdr:nvCxnSpPr>
      <xdr:spPr>
        <a:xfrm>
          <a:off x="15798800" y="51644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59055</xdr:rowOff>
    </xdr:from>
    <xdr:to xmlns:xdr="http://schemas.openxmlformats.org/drawingml/2006/spreadsheetDrawing">
      <xdr:col>85</xdr:col>
      <xdr:colOff>127000</xdr:colOff>
      <xdr:row>39</xdr:row>
      <xdr:rowOff>64135</xdr:rowOff>
    </xdr:to>
    <xdr:cxnSp macro="">
      <xdr:nvCxnSpPr>
        <xdr:cNvPr id="518" name="直線コネクタ 517"/>
        <xdr:cNvCxnSpPr/>
      </xdr:nvCxnSpPr>
      <xdr:spPr>
        <a:xfrm>
          <a:off x="15069820" y="6745605"/>
          <a:ext cx="8178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5080</xdr:rowOff>
    </xdr:from>
    <xdr:ext cx="469900" cy="265430"/>
    <xdr:sp macro="" textlink="">
      <xdr:nvSpPr>
        <xdr:cNvPr id="519" name="災害復旧事業費平均値テキスト"/>
        <xdr:cNvSpPr txBox="1"/>
      </xdr:nvSpPr>
      <xdr:spPr>
        <a:xfrm>
          <a:off x="15938500" y="6691630"/>
          <a:ext cx="4699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27305</xdr:rowOff>
    </xdr:from>
    <xdr:to xmlns:xdr="http://schemas.openxmlformats.org/drawingml/2006/spreadsheetDrawing">
      <xdr:col>85</xdr:col>
      <xdr:colOff>177800</xdr:colOff>
      <xdr:row>39</xdr:row>
      <xdr:rowOff>130810</xdr:rowOff>
    </xdr:to>
    <xdr:sp macro="" textlink="">
      <xdr:nvSpPr>
        <xdr:cNvPr id="520" name="フローチャート: 判断 519"/>
        <xdr:cNvSpPr/>
      </xdr:nvSpPr>
      <xdr:spPr>
        <a:xfrm>
          <a:off x="15836900" y="67138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59055</xdr:rowOff>
    </xdr:from>
    <xdr:to xmlns:xdr="http://schemas.openxmlformats.org/drawingml/2006/spreadsheetDrawing">
      <xdr:col>81</xdr:col>
      <xdr:colOff>50800</xdr:colOff>
      <xdr:row>39</xdr:row>
      <xdr:rowOff>88265</xdr:rowOff>
    </xdr:to>
    <xdr:cxnSp macro="">
      <xdr:nvCxnSpPr>
        <xdr:cNvPr id="521" name="直線コネクタ 520"/>
        <xdr:cNvCxnSpPr/>
      </xdr:nvCxnSpPr>
      <xdr:spPr>
        <a:xfrm flipV="1">
          <a:off x="14206220" y="6745605"/>
          <a:ext cx="8636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23495</xdr:rowOff>
    </xdr:from>
    <xdr:to xmlns:xdr="http://schemas.openxmlformats.org/drawingml/2006/spreadsheetDrawing">
      <xdr:col>81</xdr:col>
      <xdr:colOff>101600</xdr:colOff>
      <xdr:row>39</xdr:row>
      <xdr:rowOff>127000</xdr:rowOff>
    </xdr:to>
    <xdr:sp macro="" textlink="">
      <xdr:nvSpPr>
        <xdr:cNvPr id="522" name="フローチャート: 判断 521"/>
        <xdr:cNvSpPr/>
      </xdr:nvSpPr>
      <xdr:spPr>
        <a:xfrm>
          <a:off x="15019020" y="67100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39</xdr:row>
      <xdr:rowOff>118110</xdr:rowOff>
    </xdr:from>
    <xdr:ext cx="466090" cy="265430"/>
    <xdr:sp macro="" textlink="">
      <xdr:nvSpPr>
        <xdr:cNvPr id="523" name="テキスト ボックス 522"/>
        <xdr:cNvSpPr txBox="1"/>
      </xdr:nvSpPr>
      <xdr:spPr>
        <a:xfrm>
          <a:off x="14839950" y="6804660"/>
          <a:ext cx="466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80645</xdr:rowOff>
    </xdr:from>
    <xdr:to xmlns:xdr="http://schemas.openxmlformats.org/drawingml/2006/spreadsheetDrawing">
      <xdr:col>76</xdr:col>
      <xdr:colOff>114300</xdr:colOff>
      <xdr:row>39</xdr:row>
      <xdr:rowOff>88265</xdr:rowOff>
    </xdr:to>
    <xdr:cxnSp macro="">
      <xdr:nvCxnSpPr>
        <xdr:cNvPr id="524" name="直線コネクタ 523"/>
        <xdr:cNvCxnSpPr/>
      </xdr:nvCxnSpPr>
      <xdr:spPr>
        <a:xfrm>
          <a:off x="13342620" y="6767195"/>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19685</xdr:rowOff>
    </xdr:from>
    <xdr:to xmlns:xdr="http://schemas.openxmlformats.org/drawingml/2006/spreadsheetDrawing">
      <xdr:col>76</xdr:col>
      <xdr:colOff>165100</xdr:colOff>
      <xdr:row>39</xdr:row>
      <xdr:rowOff>123825</xdr:rowOff>
    </xdr:to>
    <xdr:sp macro="" textlink="">
      <xdr:nvSpPr>
        <xdr:cNvPr id="525" name="フローチャート: 判断 524"/>
        <xdr:cNvSpPr/>
      </xdr:nvSpPr>
      <xdr:spPr>
        <a:xfrm>
          <a:off x="14155420" y="670623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140335</xdr:rowOff>
    </xdr:from>
    <xdr:ext cx="466090" cy="264795"/>
    <xdr:sp macro="" textlink="">
      <xdr:nvSpPr>
        <xdr:cNvPr id="526" name="テキスト ボックス 525"/>
        <xdr:cNvSpPr txBox="1"/>
      </xdr:nvSpPr>
      <xdr:spPr>
        <a:xfrm>
          <a:off x="13976350" y="6483985"/>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80645</xdr:rowOff>
    </xdr:from>
    <xdr:to xmlns:xdr="http://schemas.openxmlformats.org/drawingml/2006/spreadsheetDrawing">
      <xdr:col>71</xdr:col>
      <xdr:colOff>177800</xdr:colOff>
      <xdr:row>39</xdr:row>
      <xdr:rowOff>81915</xdr:rowOff>
    </xdr:to>
    <xdr:cxnSp macro="">
      <xdr:nvCxnSpPr>
        <xdr:cNvPr id="527" name="直線コネクタ 526"/>
        <xdr:cNvCxnSpPr/>
      </xdr:nvCxnSpPr>
      <xdr:spPr>
        <a:xfrm flipV="1">
          <a:off x="12473940" y="6767195"/>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15240</xdr:rowOff>
    </xdr:from>
    <xdr:to xmlns:xdr="http://schemas.openxmlformats.org/drawingml/2006/spreadsheetDrawing">
      <xdr:col>72</xdr:col>
      <xdr:colOff>38100</xdr:colOff>
      <xdr:row>39</xdr:row>
      <xdr:rowOff>119380</xdr:rowOff>
    </xdr:to>
    <xdr:sp macro="" textlink="">
      <xdr:nvSpPr>
        <xdr:cNvPr id="528" name="フローチャート: 判断 527"/>
        <xdr:cNvSpPr/>
      </xdr:nvSpPr>
      <xdr:spPr>
        <a:xfrm>
          <a:off x="13291820" y="670179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136525</xdr:rowOff>
    </xdr:from>
    <xdr:ext cx="530860" cy="261620"/>
    <xdr:sp macro="" textlink="">
      <xdr:nvSpPr>
        <xdr:cNvPr id="529" name="テキスト ボックス 528"/>
        <xdr:cNvSpPr txBox="1"/>
      </xdr:nvSpPr>
      <xdr:spPr>
        <a:xfrm>
          <a:off x="13080365" y="648017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18415</xdr:rowOff>
    </xdr:from>
    <xdr:to xmlns:xdr="http://schemas.openxmlformats.org/drawingml/2006/spreadsheetDrawing">
      <xdr:col>67</xdr:col>
      <xdr:colOff>101600</xdr:colOff>
      <xdr:row>39</xdr:row>
      <xdr:rowOff>122555</xdr:rowOff>
    </xdr:to>
    <xdr:sp macro="" textlink="">
      <xdr:nvSpPr>
        <xdr:cNvPr id="530" name="フローチャート: 判断 529"/>
        <xdr:cNvSpPr/>
      </xdr:nvSpPr>
      <xdr:spPr>
        <a:xfrm>
          <a:off x="12423140" y="67049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139065</xdr:rowOff>
    </xdr:from>
    <xdr:ext cx="466090" cy="264795"/>
    <xdr:sp macro="" textlink="">
      <xdr:nvSpPr>
        <xdr:cNvPr id="531" name="テキスト ボックス 530"/>
        <xdr:cNvSpPr txBox="1"/>
      </xdr:nvSpPr>
      <xdr:spPr>
        <a:xfrm>
          <a:off x="12244070" y="6482715"/>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81915</xdr:rowOff>
    </xdr:from>
    <xdr:ext cx="762000" cy="264795"/>
    <xdr:sp macro="" textlink="">
      <xdr:nvSpPr>
        <xdr:cNvPr id="532" name="テキスト ボックス 531"/>
        <xdr:cNvSpPr txBox="1"/>
      </xdr:nvSpPr>
      <xdr:spPr>
        <a:xfrm>
          <a:off x="15702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81915</xdr:rowOff>
    </xdr:from>
    <xdr:ext cx="761365" cy="264795"/>
    <xdr:sp macro="" textlink="">
      <xdr:nvSpPr>
        <xdr:cNvPr id="533" name="テキスト ボックス 532"/>
        <xdr:cNvSpPr txBox="1"/>
      </xdr:nvSpPr>
      <xdr:spPr>
        <a:xfrm>
          <a:off x="148844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81915</xdr:rowOff>
    </xdr:from>
    <xdr:ext cx="762000" cy="264795"/>
    <xdr:sp macro="" textlink="">
      <xdr:nvSpPr>
        <xdr:cNvPr id="534" name="テキスト ボックス 533"/>
        <xdr:cNvSpPr txBox="1"/>
      </xdr:nvSpPr>
      <xdr:spPr>
        <a:xfrm>
          <a:off x="140208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81915</xdr:rowOff>
    </xdr:from>
    <xdr:ext cx="762000" cy="264795"/>
    <xdr:sp macro="" textlink="">
      <xdr:nvSpPr>
        <xdr:cNvPr id="535" name="テキスト ボックス 534"/>
        <xdr:cNvSpPr txBox="1"/>
      </xdr:nvSpPr>
      <xdr:spPr>
        <a:xfrm>
          <a:off x="131572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81915</xdr:rowOff>
    </xdr:from>
    <xdr:ext cx="761365" cy="264795"/>
    <xdr:sp macro="" textlink="">
      <xdr:nvSpPr>
        <xdr:cNvPr id="536" name="テキスト ボックス 535"/>
        <xdr:cNvSpPr txBox="1"/>
      </xdr:nvSpPr>
      <xdr:spPr>
        <a:xfrm>
          <a:off x="122885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11430</xdr:rowOff>
    </xdr:from>
    <xdr:to xmlns:xdr="http://schemas.openxmlformats.org/drawingml/2006/spreadsheetDrawing">
      <xdr:col>85</xdr:col>
      <xdr:colOff>177800</xdr:colOff>
      <xdr:row>39</xdr:row>
      <xdr:rowOff>115570</xdr:rowOff>
    </xdr:to>
    <xdr:sp macro="" textlink="">
      <xdr:nvSpPr>
        <xdr:cNvPr id="537" name="楕円 536"/>
        <xdr:cNvSpPr/>
      </xdr:nvSpPr>
      <xdr:spPr>
        <a:xfrm>
          <a:off x="15836900" y="66979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145415</xdr:rowOff>
    </xdr:from>
    <xdr:ext cx="534670" cy="264160"/>
    <xdr:sp macro="" textlink="">
      <xdr:nvSpPr>
        <xdr:cNvPr id="538" name="災害復旧事業費該当値テキスト"/>
        <xdr:cNvSpPr txBox="1"/>
      </xdr:nvSpPr>
      <xdr:spPr>
        <a:xfrm>
          <a:off x="15938500" y="648906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7620</xdr:rowOff>
    </xdr:from>
    <xdr:to xmlns:xdr="http://schemas.openxmlformats.org/drawingml/2006/spreadsheetDrawing">
      <xdr:col>81</xdr:col>
      <xdr:colOff>101600</xdr:colOff>
      <xdr:row>39</xdr:row>
      <xdr:rowOff>111760</xdr:rowOff>
    </xdr:to>
    <xdr:sp macro="" textlink="">
      <xdr:nvSpPr>
        <xdr:cNvPr id="539" name="楕円 538"/>
        <xdr:cNvSpPr/>
      </xdr:nvSpPr>
      <xdr:spPr>
        <a:xfrm>
          <a:off x="15019020" y="669417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127635</xdr:rowOff>
    </xdr:from>
    <xdr:ext cx="530860" cy="263525"/>
    <xdr:sp macro="" textlink="">
      <xdr:nvSpPr>
        <xdr:cNvPr id="540" name="テキスト ボックス 539"/>
        <xdr:cNvSpPr txBox="1"/>
      </xdr:nvSpPr>
      <xdr:spPr>
        <a:xfrm>
          <a:off x="14812645" y="6471285"/>
          <a:ext cx="5308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36195</xdr:rowOff>
    </xdr:from>
    <xdr:to xmlns:xdr="http://schemas.openxmlformats.org/drawingml/2006/spreadsheetDrawing">
      <xdr:col>76</xdr:col>
      <xdr:colOff>165100</xdr:colOff>
      <xdr:row>39</xdr:row>
      <xdr:rowOff>140335</xdr:rowOff>
    </xdr:to>
    <xdr:sp macro="" textlink="">
      <xdr:nvSpPr>
        <xdr:cNvPr id="541" name="楕円 540"/>
        <xdr:cNvSpPr/>
      </xdr:nvSpPr>
      <xdr:spPr>
        <a:xfrm>
          <a:off x="14155420" y="67227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130810</xdr:rowOff>
    </xdr:from>
    <xdr:ext cx="466090" cy="264795"/>
    <xdr:sp macro="" textlink="">
      <xdr:nvSpPr>
        <xdr:cNvPr id="542" name="テキスト ボックス 541"/>
        <xdr:cNvSpPr txBox="1"/>
      </xdr:nvSpPr>
      <xdr:spPr>
        <a:xfrm>
          <a:off x="13976350" y="6817360"/>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29210</xdr:rowOff>
    </xdr:from>
    <xdr:to xmlns:xdr="http://schemas.openxmlformats.org/drawingml/2006/spreadsheetDrawing">
      <xdr:col>72</xdr:col>
      <xdr:colOff>38100</xdr:colOff>
      <xdr:row>39</xdr:row>
      <xdr:rowOff>132715</xdr:rowOff>
    </xdr:to>
    <xdr:sp macro="" textlink="">
      <xdr:nvSpPr>
        <xdr:cNvPr id="543" name="楕円 542"/>
        <xdr:cNvSpPr/>
      </xdr:nvSpPr>
      <xdr:spPr>
        <a:xfrm>
          <a:off x="13291820" y="671576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123825</xdr:rowOff>
    </xdr:from>
    <xdr:ext cx="466725" cy="261620"/>
    <xdr:sp macro="" textlink="">
      <xdr:nvSpPr>
        <xdr:cNvPr id="544" name="テキスト ボックス 543"/>
        <xdr:cNvSpPr txBox="1"/>
      </xdr:nvSpPr>
      <xdr:spPr>
        <a:xfrm>
          <a:off x="13112750" y="6810375"/>
          <a:ext cx="4667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29845</xdr:rowOff>
    </xdr:from>
    <xdr:to xmlns:xdr="http://schemas.openxmlformats.org/drawingml/2006/spreadsheetDrawing">
      <xdr:col>67</xdr:col>
      <xdr:colOff>101600</xdr:colOff>
      <xdr:row>39</xdr:row>
      <xdr:rowOff>133985</xdr:rowOff>
    </xdr:to>
    <xdr:sp macro="" textlink="">
      <xdr:nvSpPr>
        <xdr:cNvPr id="545" name="楕円 544"/>
        <xdr:cNvSpPr/>
      </xdr:nvSpPr>
      <xdr:spPr>
        <a:xfrm>
          <a:off x="12423140" y="671639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124460</xdr:rowOff>
    </xdr:from>
    <xdr:ext cx="466090" cy="261620"/>
    <xdr:sp macro="" textlink="">
      <xdr:nvSpPr>
        <xdr:cNvPr id="546" name="テキスト ボックス 545"/>
        <xdr:cNvSpPr txBox="1"/>
      </xdr:nvSpPr>
      <xdr:spPr>
        <a:xfrm>
          <a:off x="12244070" y="6811010"/>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58420</xdr:rowOff>
    </xdr:from>
    <xdr:to xmlns:xdr="http://schemas.openxmlformats.org/drawingml/2006/spreadsheetDrawing">
      <xdr:col>89</xdr:col>
      <xdr:colOff>177800</xdr:colOff>
      <xdr:row>45</xdr:row>
      <xdr:rowOff>32385</xdr:rowOff>
    </xdr:to>
    <xdr:sp macro="" textlink="">
      <xdr:nvSpPr>
        <xdr:cNvPr id="547" name="正方形/長方形 546"/>
        <xdr:cNvSpPr/>
      </xdr:nvSpPr>
      <xdr:spPr>
        <a:xfrm>
          <a:off x="1211580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58420</xdr:rowOff>
    </xdr:from>
    <xdr:to xmlns:xdr="http://schemas.openxmlformats.org/drawingml/2006/spreadsheetDrawing">
      <xdr:col>74</xdr:col>
      <xdr:colOff>0</xdr:colOff>
      <xdr:row>46</xdr:row>
      <xdr:rowOff>143510</xdr:rowOff>
    </xdr:to>
    <xdr:sp macro="" textlink="">
      <xdr:nvSpPr>
        <xdr:cNvPr id="548" name="正方形/長方形 547"/>
        <xdr:cNvSpPr/>
      </xdr:nvSpPr>
      <xdr:spPr>
        <a:xfrm>
          <a:off x="12237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90805</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237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58420</xdr:rowOff>
    </xdr:from>
    <xdr:to xmlns:xdr="http://schemas.openxmlformats.org/drawingml/2006/spreadsheetDrawing">
      <xdr:col>79</xdr:col>
      <xdr:colOff>63500</xdr:colOff>
      <xdr:row>46</xdr:row>
      <xdr:rowOff>143510</xdr:rowOff>
    </xdr:to>
    <xdr:sp macro="" textlink="">
      <xdr:nvSpPr>
        <xdr:cNvPr id="550" name="正方形/長方形 549"/>
        <xdr:cNvSpPr/>
      </xdr:nvSpPr>
      <xdr:spPr>
        <a:xfrm>
          <a:off x="13228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90805</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228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58420</xdr:rowOff>
    </xdr:from>
    <xdr:to xmlns:xdr="http://schemas.openxmlformats.org/drawingml/2006/spreadsheetDrawing">
      <xdr:col>85</xdr:col>
      <xdr:colOff>63500</xdr:colOff>
      <xdr:row>46</xdr:row>
      <xdr:rowOff>143510</xdr:rowOff>
    </xdr:to>
    <xdr:sp macro="" textlink="">
      <xdr:nvSpPr>
        <xdr:cNvPr id="552" name="正方形/長方形 551"/>
        <xdr:cNvSpPr/>
      </xdr:nvSpPr>
      <xdr:spPr>
        <a:xfrm>
          <a:off x="14340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46</xdr:row>
      <xdr:rowOff>90805</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340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54" name="正方形/長方形 553"/>
        <xdr:cNvSpPr/>
      </xdr:nvSpPr>
      <xdr:spPr>
        <a:xfrm>
          <a:off x="1211580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6075" cy="226695"/>
    <xdr:sp macro="" textlink="">
      <xdr:nvSpPr>
        <xdr:cNvPr id="555" name="テキスト ボックス 554"/>
        <xdr:cNvSpPr txBox="1"/>
      </xdr:nvSpPr>
      <xdr:spPr>
        <a:xfrm>
          <a:off x="12077700" y="8065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84455</xdr:rowOff>
    </xdr:from>
    <xdr:to xmlns:xdr="http://schemas.openxmlformats.org/drawingml/2006/spreadsheetDrawing">
      <xdr:col>89</xdr:col>
      <xdr:colOff>177800</xdr:colOff>
      <xdr:row>61</xdr:row>
      <xdr:rowOff>84455</xdr:rowOff>
    </xdr:to>
    <xdr:cxnSp macro="">
      <xdr:nvCxnSpPr>
        <xdr:cNvPr id="556" name="直線コネクタ 555"/>
        <xdr:cNvCxnSpPr/>
      </xdr:nvCxnSpPr>
      <xdr:spPr>
        <a:xfrm>
          <a:off x="1211580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143510</xdr:rowOff>
    </xdr:from>
    <xdr:to xmlns:xdr="http://schemas.openxmlformats.org/drawingml/2006/spreadsheetDrawing">
      <xdr:col>89</xdr:col>
      <xdr:colOff>177800</xdr:colOff>
      <xdr:row>54</xdr:row>
      <xdr:rowOff>143510</xdr:rowOff>
    </xdr:to>
    <xdr:cxnSp macro="">
      <xdr:nvCxnSpPr>
        <xdr:cNvPr id="557" name="直線コネクタ 556"/>
        <xdr:cNvCxnSpPr/>
      </xdr:nvCxnSpPr>
      <xdr:spPr>
        <a:xfrm>
          <a:off x="1211580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171450</xdr:rowOff>
    </xdr:from>
    <xdr:ext cx="245110" cy="261620"/>
    <xdr:sp macro="" textlink="">
      <xdr:nvSpPr>
        <xdr:cNvPr id="558" name="テキスト ボックス 557"/>
        <xdr:cNvSpPr txBox="1"/>
      </xdr:nvSpPr>
      <xdr:spPr>
        <a:xfrm>
          <a:off x="11871960" y="9258300"/>
          <a:ext cx="24511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59" name="直線コネクタ 558"/>
        <xdr:cNvCxnSpPr/>
      </xdr:nvCxnSpPr>
      <xdr:spPr>
        <a:xfrm>
          <a:off x="1211580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55880</xdr:rowOff>
    </xdr:from>
    <xdr:ext cx="245110" cy="260985"/>
    <xdr:sp macro="" textlink="">
      <xdr:nvSpPr>
        <xdr:cNvPr id="560" name="テキスト ボックス 559"/>
        <xdr:cNvSpPr txBox="1"/>
      </xdr:nvSpPr>
      <xdr:spPr>
        <a:xfrm>
          <a:off x="11871960" y="8114030"/>
          <a:ext cx="24511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61" name="失業対策事業費グラフ枠"/>
        <xdr:cNvSpPr/>
      </xdr:nvSpPr>
      <xdr:spPr>
        <a:xfrm>
          <a:off x="1211580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143510</xdr:rowOff>
    </xdr:from>
    <xdr:to xmlns:xdr="http://schemas.openxmlformats.org/drawingml/2006/spreadsheetDrawing">
      <xdr:col>85</xdr:col>
      <xdr:colOff>126365</xdr:colOff>
      <xdr:row>54</xdr:row>
      <xdr:rowOff>143510</xdr:rowOff>
    </xdr:to>
    <xdr:cxnSp macro="">
      <xdr:nvCxnSpPr>
        <xdr:cNvPr id="562" name="直線コネクタ 561"/>
        <xdr:cNvCxnSpPr/>
      </xdr:nvCxnSpPr>
      <xdr:spPr>
        <a:xfrm>
          <a:off x="15885795" y="940181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64795"/>
    <xdr:sp macro="" textlink="">
      <xdr:nvSpPr>
        <xdr:cNvPr id="563" name="失業対策事業費最小値テキスト"/>
        <xdr:cNvSpPr txBox="1"/>
      </xdr:nvSpPr>
      <xdr:spPr>
        <a:xfrm>
          <a:off x="1593850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143510</xdr:rowOff>
    </xdr:from>
    <xdr:to xmlns:xdr="http://schemas.openxmlformats.org/drawingml/2006/spreadsheetDrawing">
      <xdr:col>86</xdr:col>
      <xdr:colOff>25400</xdr:colOff>
      <xdr:row>54</xdr:row>
      <xdr:rowOff>143510</xdr:rowOff>
    </xdr:to>
    <xdr:cxnSp macro="">
      <xdr:nvCxnSpPr>
        <xdr:cNvPr id="564" name="直線コネクタ 563"/>
        <xdr:cNvCxnSpPr/>
      </xdr:nvCxnSpPr>
      <xdr:spPr>
        <a:xfrm>
          <a:off x="157988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64795"/>
    <xdr:sp macro="" textlink="">
      <xdr:nvSpPr>
        <xdr:cNvPr id="565" name="失業対策事業費最大値テキスト"/>
        <xdr:cNvSpPr txBox="1"/>
      </xdr:nvSpPr>
      <xdr:spPr>
        <a:xfrm>
          <a:off x="15938500" y="90970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143510</xdr:rowOff>
    </xdr:from>
    <xdr:to xmlns:xdr="http://schemas.openxmlformats.org/drawingml/2006/spreadsheetDrawing">
      <xdr:col>86</xdr:col>
      <xdr:colOff>25400</xdr:colOff>
      <xdr:row>54</xdr:row>
      <xdr:rowOff>143510</xdr:rowOff>
    </xdr:to>
    <xdr:cxnSp macro="">
      <xdr:nvCxnSpPr>
        <xdr:cNvPr id="566" name="直線コネクタ 565"/>
        <xdr:cNvCxnSpPr/>
      </xdr:nvCxnSpPr>
      <xdr:spPr>
        <a:xfrm>
          <a:off x="157988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143510</xdr:rowOff>
    </xdr:from>
    <xdr:to xmlns:xdr="http://schemas.openxmlformats.org/drawingml/2006/spreadsheetDrawing">
      <xdr:col>85</xdr:col>
      <xdr:colOff>127000</xdr:colOff>
      <xdr:row>54</xdr:row>
      <xdr:rowOff>143510</xdr:rowOff>
    </xdr:to>
    <xdr:cxnSp macro="">
      <xdr:nvCxnSpPr>
        <xdr:cNvPr id="567" name="直線コネクタ 566"/>
        <xdr:cNvCxnSpPr/>
      </xdr:nvCxnSpPr>
      <xdr:spPr>
        <a:xfrm>
          <a:off x="15069820" y="940181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68580</xdr:rowOff>
    </xdr:from>
    <xdr:ext cx="249555" cy="264795"/>
    <xdr:sp macro="" textlink="">
      <xdr:nvSpPr>
        <xdr:cNvPr id="568" name="失業対策事業費平均値テキスト"/>
        <xdr:cNvSpPr txBox="1"/>
      </xdr:nvSpPr>
      <xdr:spPr>
        <a:xfrm>
          <a:off x="15938500" y="9326880"/>
          <a:ext cx="24955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90805</xdr:rowOff>
    </xdr:from>
    <xdr:to xmlns:xdr="http://schemas.openxmlformats.org/drawingml/2006/spreadsheetDrawing">
      <xdr:col>85</xdr:col>
      <xdr:colOff>177800</xdr:colOff>
      <xdr:row>55</xdr:row>
      <xdr:rowOff>19685</xdr:rowOff>
    </xdr:to>
    <xdr:sp macro="" textlink="">
      <xdr:nvSpPr>
        <xdr:cNvPr id="569" name="フローチャート: 判断 568"/>
        <xdr:cNvSpPr/>
      </xdr:nvSpPr>
      <xdr:spPr>
        <a:xfrm>
          <a:off x="1583690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143510</xdr:rowOff>
    </xdr:from>
    <xdr:to xmlns:xdr="http://schemas.openxmlformats.org/drawingml/2006/spreadsheetDrawing">
      <xdr:col>81</xdr:col>
      <xdr:colOff>50800</xdr:colOff>
      <xdr:row>54</xdr:row>
      <xdr:rowOff>143510</xdr:rowOff>
    </xdr:to>
    <xdr:cxnSp macro="">
      <xdr:nvCxnSpPr>
        <xdr:cNvPr id="570" name="直線コネクタ 569"/>
        <xdr:cNvCxnSpPr/>
      </xdr:nvCxnSpPr>
      <xdr:spPr>
        <a:xfrm>
          <a:off x="1420622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90805</xdr:rowOff>
    </xdr:from>
    <xdr:to xmlns:xdr="http://schemas.openxmlformats.org/drawingml/2006/spreadsheetDrawing">
      <xdr:col>81</xdr:col>
      <xdr:colOff>101600</xdr:colOff>
      <xdr:row>55</xdr:row>
      <xdr:rowOff>19685</xdr:rowOff>
    </xdr:to>
    <xdr:sp macro="" textlink="">
      <xdr:nvSpPr>
        <xdr:cNvPr id="571" name="フローチャート: 判断 570"/>
        <xdr:cNvSpPr/>
      </xdr:nvSpPr>
      <xdr:spPr>
        <a:xfrm>
          <a:off x="1501902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6380" cy="264795"/>
    <xdr:sp macro="" textlink="">
      <xdr:nvSpPr>
        <xdr:cNvPr id="572" name="テキスト ボックス 571"/>
        <xdr:cNvSpPr txBox="1"/>
      </xdr:nvSpPr>
      <xdr:spPr>
        <a:xfrm>
          <a:off x="14950440" y="9439910"/>
          <a:ext cx="24638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143510</xdr:rowOff>
    </xdr:from>
    <xdr:to xmlns:xdr="http://schemas.openxmlformats.org/drawingml/2006/spreadsheetDrawing">
      <xdr:col>76</xdr:col>
      <xdr:colOff>114300</xdr:colOff>
      <xdr:row>54</xdr:row>
      <xdr:rowOff>143510</xdr:rowOff>
    </xdr:to>
    <xdr:cxnSp macro="">
      <xdr:nvCxnSpPr>
        <xdr:cNvPr id="573" name="直線コネクタ 572"/>
        <xdr:cNvCxnSpPr/>
      </xdr:nvCxnSpPr>
      <xdr:spPr>
        <a:xfrm>
          <a:off x="1334262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90805</xdr:rowOff>
    </xdr:from>
    <xdr:to xmlns:xdr="http://schemas.openxmlformats.org/drawingml/2006/spreadsheetDrawing">
      <xdr:col>76</xdr:col>
      <xdr:colOff>165100</xdr:colOff>
      <xdr:row>55</xdr:row>
      <xdr:rowOff>19685</xdr:rowOff>
    </xdr:to>
    <xdr:sp macro="" textlink="">
      <xdr:nvSpPr>
        <xdr:cNvPr id="574" name="フローチャート: 判断 573"/>
        <xdr:cNvSpPr/>
      </xdr:nvSpPr>
      <xdr:spPr>
        <a:xfrm>
          <a:off x="1415542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6380" cy="264795"/>
    <xdr:sp macro="" textlink="">
      <xdr:nvSpPr>
        <xdr:cNvPr id="575" name="テキスト ボックス 574"/>
        <xdr:cNvSpPr txBox="1"/>
      </xdr:nvSpPr>
      <xdr:spPr>
        <a:xfrm>
          <a:off x="14086840" y="9439910"/>
          <a:ext cx="24638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143510</xdr:rowOff>
    </xdr:from>
    <xdr:to xmlns:xdr="http://schemas.openxmlformats.org/drawingml/2006/spreadsheetDrawing">
      <xdr:col>71</xdr:col>
      <xdr:colOff>177800</xdr:colOff>
      <xdr:row>54</xdr:row>
      <xdr:rowOff>143510</xdr:rowOff>
    </xdr:to>
    <xdr:cxnSp macro="">
      <xdr:nvCxnSpPr>
        <xdr:cNvPr id="576" name="直線コネクタ 575"/>
        <xdr:cNvCxnSpPr/>
      </xdr:nvCxnSpPr>
      <xdr:spPr>
        <a:xfrm>
          <a:off x="12473940" y="940181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90805</xdr:rowOff>
    </xdr:from>
    <xdr:to xmlns:xdr="http://schemas.openxmlformats.org/drawingml/2006/spreadsheetDrawing">
      <xdr:col>72</xdr:col>
      <xdr:colOff>38100</xdr:colOff>
      <xdr:row>55</xdr:row>
      <xdr:rowOff>19685</xdr:rowOff>
    </xdr:to>
    <xdr:sp macro="" textlink="">
      <xdr:nvSpPr>
        <xdr:cNvPr id="577" name="フローチャート: 判断 576"/>
        <xdr:cNvSpPr/>
      </xdr:nvSpPr>
      <xdr:spPr>
        <a:xfrm>
          <a:off x="13291820" y="93491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5745" cy="264795"/>
    <xdr:sp macro="" textlink="">
      <xdr:nvSpPr>
        <xdr:cNvPr id="578" name="テキスト ボックス 577"/>
        <xdr:cNvSpPr txBox="1"/>
      </xdr:nvSpPr>
      <xdr:spPr>
        <a:xfrm>
          <a:off x="13218160" y="9439910"/>
          <a:ext cx="24574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90805</xdr:rowOff>
    </xdr:from>
    <xdr:to xmlns:xdr="http://schemas.openxmlformats.org/drawingml/2006/spreadsheetDrawing">
      <xdr:col>67</xdr:col>
      <xdr:colOff>101600</xdr:colOff>
      <xdr:row>55</xdr:row>
      <xdr:rowOff>19685</xdr:rowOff>
    </xdr:to>
    <xdr:sp macro="" textlink="">
      <xdr:nvSpPr>
        <xdr:cNvPr id="579" name="フローチャート: 判断 578"/>
        <xdr:cNvSpPr/>
      </xdr:nvSpPr>
      <xdr:spPr>
        <a:xfrm>
          <a:off x="1242314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6380" cy="264795"/>
    <xdr:sp macro="" textlink="">
      <xdr:nvSpPr>
        <xdr:cNvPr id="580" name="テキスト ボックス 579"/>
        <xdr:cNvSpPr txBox="1"/>
      </xdr:nvSpPr>
      <xdr:spPr>
        <a:xfrm>
          <a:off x="12354560" y="9439910"/>
          <a:ext cx="24638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81915</xdr:rowOff>
    </xdr:from>
    <xdr:ext cx="762000" cy="264795"/>
    <xdr:sp macro="" textlink="">
      <xdr:nvSpPr>
        <xdr:cNvPr id="581" name="テキスト ボックス 580"/>
        <xdr:cNvSpPr txBox="1"/>
      </xdr:nvSpPr>
      <xdr:spPr>
        <a:xfrm>
          <a:off x="15702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81915</xdr:rowOff>
    </xdr:from>
    <xdr:ext cx="761365" cy="264795"/>
    <xdr:sp macro="" textlink="">
      <xdr:nvSpPr>
        <xdr:cNvPr id="582" name="テキスト ボックス 581"/>
        <xdr:cNvSpPr txBox="1"/>
      </xdr:nvSpPr>
      <xdr:spPr>
        <a:xfrm>
          <a:off x="148844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81915</xdr:rowOff>
    </xdr:from>
    <xdr:ext cx="762000" cy="264795"/>
    <xdr:sp macro="" textlink="">
      <xdr:nvSpPr>
        <xdr:cNvPr id="583" name="テキスト ボックス 582"/>
        <xdr:cNvSpPr txBox="1"/>
      </xdr:nvSpPr>
      <xdr:spPr>
        <a:xfrm>
          <a:off x="140208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81915</xdr:rowOff>
    </xdr:from>
    <xdr:ext cx="762000" cy="264795"/>
    <xdr:sp macro="" textlink="">
      <xdr:nvSpPr>
        <xdr:cNvPr id="584" name="テキスト ボックス 583"/>
        <xdr:cNvSpPr txBox="1"/>
      </xdr:nvSpPr>
      <xdr:spPr>
        <a:xfrm>
          <a:off x="131572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81915</xdr:rowOff>
    </xdr:from>
    <xdr:ext cx="761365" cy="264795"/>
    <xdr:sp macro="" textlink="">
      <xdr:nvSpPr>
        <xdr:cNvPr id="585" name="テキスト ボックス 584"/>
        <xdr:cNvSpPr txBox="1"/>
      </xdr:nvSpPr>
      <xdr:spPr>
        <a:xfrm>
          <a:off x="122885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90805</xdr:rowOff>
    </xdr:from>
    <xdr:to xmlns:xdr="http://schemas.openxmlformats.org/drawingml/2006/spreadsheetDrawing">
      <xdr:col>85</xdr:col>
      <xdr:colOff>177800</xdr:colOff>
      <xdr:row>55</xdr:row>
      <xdr:rowOff>19685</xdr:rowOff>
    </xdr:to>
    <xdr:sp macro="" textlink="">
      <xdr:nvSpPr>
        <xdr:cNvPr id="586" name="楕円 585"/>
        <xdr:cNvSpPr/>
      </xdr:nvSpPr>
      <xdr:spPr>
        <a:xfrm>
          <a:off x="1583690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127000</xdr:rowOff>
    </xdr:from>
    <xdr:ext cx="249555" cy="264160"/>
    <xdr:sp macro="" textlink="">
      <xdr:nvSpPr>
        <xdr:cNvPr id="587" name="失業対策事業費該当値テキスト"/>
        <xdr:cNvSpPr txBox="1"/>
      </xdr:nvSpPr>
      <xdr:spPr>
        <a:xfrm>
          <a:off x="15938500" y="9213850"/>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90805</xdr:rowOff>
    </xdr:from>
    <xdr:to xmlns:xdr="http://schemas.openxmlformats.org/drawingml/2006/spreadsheetDrawing">
      <xdr:col>81</xdr:col>
      <xdr:colOff>101600</xdr:colOff>
      <xdr:row>55</xdr:row>
      <xdr:rowOff>19685</xdr:rowOff>
    </xdr:to>
    <xdr:sp macro="" textlink="">
      <xdr:nvSpPr>
        <xdr:cNvPr id="588" name="楕円 587"/>
        <xdr:cNvSpPr/>
      </xdr:nvSpPr>
      <xdr:spPr>
        <a:xfrm>
          <a:off x="1501902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36195</xdr:rowOff>
    </xdr:from>
    <xdr:ext cx="246380" cy="264160"/>
    <xdr:sp macro="" textlink="">
      <xdr:nvSpPr>
        <xdr:cNvPr id="589" name="テキスト ボックス 588"/>
        <xdr:cNvSpPr txBox="1"/>
      </xdr:nvSpPr>
      <xdr:spPr>
        <a:xfrm>
          <a:off x="14950440" y="9123045"/>
          <a:ext cx="24638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90805</xdr:rowOff>
    </xdr:from>
    <xdr:to xmlns:xdr="http://schemas.openxmlformats.org/drawingml/2006/spreadsheetDrawing">
      <xdr:col>76</xdr:col>
      <xdr:colOff>165100</xdr:colOff>
      <xdr:row>55</xdr:row>
      <xdr:rowOff>19685</xdr:rowOff>
    </xdr:to>
    <xdr:sp macro="" textlink="">
      <xdr:nvSpPr>
        <xdr:cNvPr id="590" name="楕円 589"/>
        <xdr:cNvSpPr/>
      </xdr:nvSpPr>
      <xdr:spPr>
        <a:xfrm>
          <a:off x="1415542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36195</xdr:rowOff>
    </xdr:from>
    <xdr:ext cx="246380" cy="264160"/>
    <xdr:sp macro="" textlink="">
      <xdr:nvSpPr>
        <xdr:cNvPr id="591" name="テキスト ボックス 590"/>
        <xdr:cNvSpPr txBox="1"/>
      </xdr:nvSpPr>
      <xdr:spPr>
        <a:xfrm>
          <a:off x="14086840" y="9123045"/>
          <a:ext cx="24638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90805</xdr:rowOff>
    </xdr:from>
    <xdr:to xmlns:xdr="http://schemas.openxmlformats.org/drawingml/2006/spreadsheetDrawing">
      <xdr:col>72</xdr:col>
      <xdr:colOff>38100</xdr:colOff>
      <xdr:row>55</xdr:row>
      <xdr:rowOff>19685</xdr:rowOff>
    </xdr:to>
    <xdr:sp macro="" textlink="">
      <xdr:nvSpPr>
        <xdr:cNvPr id="592" name="楕円 591"/>
        <xdr:cNvSpPr/>
      </xdr:nvSpPr>
      <xdr:spPr>
        <a:xfrm>
          <a:off x="13291820" y="93491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36195</xdr:rowOff>
    </xdr:from>
    <xdr:ext cx="245745" cy="264160"/>
    <xdr:sp macro="" textlink="">
      <xdr:nvSpPr>
        <xdr:cNvPr id="593" name="テキスト ボックス 592"/>
        <xdr:cNvSpPr txBox="1"/>
      </xdr:nvSpPr>
      <xdr:spPr>
        <a:xfrm>
          <a:off x="13218160" y="9123045"/>
          <a:ext cx="24574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90805</xdr:rowOff>
    </xdr:from>
    <xdr:to xmlns:xdr="http://schemas.openxmlformats.org/drawingml/2006/spreadsheetDrawing">
      <xdr:col>67</xdr:col>
      <xdr:colOff>101600</xdr:colOff>
      <xdr:row>55</xdr:row>
      <xdr:rowOff>19685</xdr:rowOff>
    </xdr:to>
    <xdr:sp macro="" textlink="">
      <xdr:nvSpPr>
        <xdr:cNvPr id="594" name="楕円 593"/>
        <xdr:cNvSpPr/>
      </xdr:nvSpPr>
      <xdr:spPr>
        <a:xfrm>
          <a:off x="1242314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36195</xdr:rowOff>
    </xdr:from>
    <xdr:ext cx="246380" cy="264160"/>
    <xdr:sp macro="" textlink="">
      <xdr:nvSpPr>
        <xdr:cNvPr id="595" name="テキスト ボックス 594"/>
        <xdr:cNvSpPr txBox="1"/>
      </xdr:nvSpPr>
      <xdr:spPr>
        <a:xfrm>
          <a:off x="12354560" y="9123045"/>
          <a:ext cx="24638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58420</xdr:rowOff>
    </xdr:from>
    <xdr:to xmlns:xdr="http://schemas.openxmlformats.org/drawingml/2006/spreadsheetDrawing">
      <xdr:col>89</xdr:col>
      <xdr:colOff>177800</xdr:colOff>
      <xdr:row>65</xdr:row>
      <xdr:rowOff>32385</xdr:rowOff>
    </xdr:to>
    <xdr:sp macro="" textlink="">
      <xdr:nvSpPr>
        <xdr:cNvPr id="596" name="正方形/長方形 595"/>
        <xdr:cNvSpPr/>
      </xdr:nvSpPr>
      <xdr:spPr>
        <a:xfrm>
          <a:off x="1211580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58420</xdr:rowOff>
    </xdr:from>
    <xdr:to xmlns:xdr="http://schemas.openxmlformats.org/drawingml/2006/spreadsheetDrawing">
      <xdr:col>74</xdr:col>
      <xdr:colOff>0</xdr:colOff>
      <xdr:row>66</xdr:row>
      <xdr:rowOff>143510</xdr:rowOff>
    </xdr:to>
    <xdr:sp macro="" textlink="">
      <xdr:nvSpPr>
        <xdr:cNvPr id="597" name="正方形/長方形 596"/>
        <xdr:cNvSpPr/>
      </xdr:nvSpPr>
      <xdr:spPr>
        <a:xfrm>
          <a:off x="12237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90805</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2237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58420</xdr:rowOff>
    </xdr:from>
    <xdr:to xmlns:xdr="http://schemas.openxmlformats.org/drawingml/2006/spreadsheetDrawing">
      <xdr:col>79</xdr:col>
      <xdr:colOff>63500</xdr:colOff>
      <xdr:row>66</xdr:row>
      <xdr:rowOff>143510</xdr:rowOff>
    </xdr:to>
    <xdr:sp macro="" textlink="">
      <xdr:nvSpPr>
        <xdr:cNvPr id="599" name="正方形/長方形 598"/>
        <xdr:cNvSpPr/>
      </xdr:nvSpPr>
      <xdr:spPr>
        <a:xfrm>
          <a:off x="13228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90805</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3228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58420</xdr:rowOff>
    </xdr:from>
    <xdr:to xmlns:xdr="http://schemas.openxmlformats.org/drawingml/2006/spreadsheetDrawing">
      <xdr:col>85</xdr:col>
      <xdr:colOff>63500</xdr:colOff>
      <xdr:row>66</xdr:row>
      <xdr:rowOff>143510</xdr:rowOff>
    </xdr:to>
    <xdr:sp macro="" textlink="">
      <xdr:nvSpPr>
        <xdr:cNvPr id="601" name="正方形/長方形 600"/>
        <xdr:cNvSpPr/>
      </xdr:nvSpPr>
      <xdr:spPr>
        <a:xfrm>
          <a:off x="1434084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66</xdr:row>
      <xdr:rowOff>90805</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434084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03" name="正方形/長方形 602"/>
        <xdr:cNvSpPr/>
      </xdr:nvSpPr>
      <xdr:spPr>
        <a:xfrm>
          <a:off x="1211580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6075" cy="226695"/>
    <xdr:sp macro="" textlink="">
      <xdr:nvSpPr>
        <xdr:cNvPr id="604" name="テキスト ボックス 603"/>
        <xdr:cNvSpPr txBox="1"/>
      </xdr:nvSpPr>
      <xdr:spPr>
        <a:xfrm>
          <a:off x="12077700" y="11494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84455</xdr:rowOff>
    </xdr:from>
    <xdr:to xmlns:xdr="http://schemas.openxmlformats.org/drawingml/2006/spreadsheetDrawing">
      <xdr:col>89</xdr:col>
      <xdr:colOff>177800</xdr:colOff>
      <xdr:row>81</xdr:row>
      <xdr:rowOff>84455</xdr:rowOff>
    </xdr:to>
    <xdr:cxnSp macro="">
      <xdr:nvCxnSpPr>
        <xdr:cNvPr id="605" name="直線コネクタ 604"/>
        <xdr:cNvCxnSpPr/>
      </xdr:nvCxnSpPr>
      <xdr:spPr>
        <a:xfrm>
          <a:off x="1211580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143510</xdr:rowOff>
    </xdr:from>
    <xdr:to xmlns:xdr="http://schemas.openxmlformats.org/drawingml/2006/spreadsheetDrawing">
      <xdr:col>89</xdr:col>
      <xdr:colOff>177800</xdr:colOff>
      <xdr:row>78</xdr:row>
      <xdr:rowOff>143510</xdr:rowOff>
    </xdr:to>
    <xdr:cxnSp macro="">
      <xdr:nvCxnSpPr>
        <xdr:cNvPr id="606" name="直線コネクタ 605"/>
        <xdr:cNvCxnSpPr/>
      </xdr:nvCxnSpPr>
      <xdr:spPr>
        <a:xfrm>
          <a:off x="12115800" y="13516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171450</xdr:rowOff>
    </xdr:from>
    <xdr:ext cx="245110" cy="261620"/>
    <xdr:sp macro="" textlink="">
      <xdr:nvSpPr>
        <xdr:cNvPr id="607" name="テキスト ボックス 606"/>
        <xdr:cNvSpPr txBox="1"/>
      </xdr:nvSpPr>
      <xdr:spPr>
        <a:xfrm>
          <a:off x="11871960" y="13373100"/>
          <a:ext cx="24511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26035</xdr:rowOff>
    </xdr:from>
    <xdr:to xmlns:xdr="http://schemas.openxmlformats.org/drawingml/2006/spreadsheetDrawing">
      <xdr:col>89</xdr:col>
      <xdr:colOff>177800</xdr:colOff>
      <xdr:row>76</xdr:row>
      <xdr:rowOff>26035</xdr:rowOff>
    </xdr:to>
    <xdr:cxnSp macro="">
      <xdr:nvCxnSpPr>
        <xdr:cNvPr id="608" name="直線コネクタ 607"/>
        <xdr:cNvCxnSpPr/>
      </xdr:nvCxnSpPr>
      <xdr:spPr>
        <a:xfrm>
          <a:off x="12115800" y="13056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55880</xdr:rowOff>
    </xdr:from>
    <xdr:ext cx="591820" cy="260985"/>
    <xdr:sp macro="" textlink="">
      <xdr:nvSpPr>
        <xdr:cNvPr id="609" name="テキスト ボックス 608"/>
        <xdr:cNvSpPr txBox="1"/>
      </xdr:nvSpPr>
      <xdr:spPr>
        <a:xfrm>
          <a:off x="11535410" y="12914630"/>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84455</xdr:rowOff>
    </xdr:from>
    <xdr:to xmlns:xdr="http://schemas.openxmlformats.org/drawingml/2006/spreadsheetDrawing">
      <xdr:col>89</xdr:col>
      <xdr:colOff>177800</xdr:colOff>
      <xdr:row>73</xdr:row>
      <xdr:rowOff>84455</xdr:rowOff>
    </xdr:to>
    <xdr:cxnSp macro="">
      <xdr:nvCxnSpPr>
        <xdr:cNvPr id="610" name="直線コネクタ 609"/>
        <xdr:cNvCxnSpPr/>
      </xdr:nvCxnSpPr>
      <xdr:spPr>
        <a:xfrm>
          <a:off x="12115800" y="12600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114300</xdr:rowOff>
    </xdr:from>
    <xdr:ext cx="591820" cy="261620"/>
    <xdr:sp macro="" textlink="">
      <xdr:nvSpPr>
        <xdr:cNvPr id="611" name="テキスト ボックス 610"/>
        <xdr:cNvSpPr txBox="1"/>
      </xdr:nvSpPr>
      <xdr:spPr>
        <a:xfrm>
          <a:off x="11535410" y="12458700"/>
          <a:ext cx="591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143510</xdr:rowOff>
    </xdr:from>
    <xdr:to xmlns:xdr="http://schemas.openxmlformats.org/drawingml/2006/spreadsheetDrawing">
      <xdr:col>89</xdr:col>
      <xdr:colOff>177800</xdr:colOff>
      <xdr:row>70</xdr:row>
      <xdr:rowOff>143510</xdr:rowOff>
    </xdr:to>
    <xdr:cxnSp macro="">
      <xdr:nvCxnSpPr>
        <xdr:cNvPr id="612" name="直線コネクタ 611"/>
        <xdr:cNvCxnSpPr/>
      </xdr:nvCxnSpPr>
      <xdr:spPr>
        <a:xfrm>
          <a:off x="12115800" y="12145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171450</xdr:rowOff>
    </xdr:from>
    <xdr:ext cx="591820" cy="261620"/>
    <xdr:sp macro="" textlink="">
      <xdr:nvSpPr>
        <xdr:cNvPr id="613" name="テキスト ボックス 612"/>
        <xdr:cNvSpPr txBox="1"/>
      </xdr:nvSpPr>
      <xdr:spPr>
        <a:xfrm>
          <a:off x="11535410" y="12001500"/>
          <a:ext cx="591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14" name="直線コネクタ 613"/>
        <xdr:cNvCxnSpPr/>
      </xdr:nvCxnSpPr>
      <xdr:spPr>
        <a:xfrm>
          <a:off x="1211580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55880</xdr:rowOff>
    </xdr:from>
    <xdr:ext cx="591820" cy="260985"/>
    <xdr:sp macro="" textlink="">
      <xdr:nvSpPr>
        <xdr:cNvPr id="615" name="テキスト ボックス 614"/>
        <xdr:cNvSpPr txBox="1"/>
      </xdr:nvSpPr>
      <xdr:spPr>
        <a:xfrm>
          <a:off x="11535410" y="11543030"/>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16" name="公債費グラフ枠"/>
        <xdr:cNvSpPr/>
      </xdr:nvSpPr>
      <xdr:spPr>
        <a:xfrm>
          <a:off x="1211580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170180</xdr:rowOff>
    </xdr:from>
    <xdr:to xmlns:xdr="http://schemas.openxmlformats.org/drawingml/2006/spreadsheetDrawing">
      <xdr:col>85</xdr:col>
      <xdr:colOff>126365</xdr:colOff>
      <xdr:row>78</xdr:row>
      <xdr:rowOff>66675</xdr:rowOff>
    </xdr:to>
    <xdr:cxnSp macro="">
      <xdr:nvCxnSpPr>
        <xdr:cNvPr id="617" name="直線コネクタ 616"/>
        <xdr:cNvCxnSpPr/>
      </xdr:nvCxnSpPr>
      <xdr:spPr>
        <a:xfrm flipV="1">
          <a:off x="15885795" y="12171680"/>
          <a:ext cx="127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70485</xdr:rowOff>
    </xdr:from>
    <xdr:ext cx="534670" cy="264160"/>
    <xdr:sp macro="" textlink="">
      <xdr:nvSpPr>
        <xdr:cNvPr id="618" name="公債費最小値テキスト"/>
        <xdr:cNvSpPr txBox="1"/>
      </xdr:nvSpPr>
      <xdr:spPr>
        <a:xfrm>
          <a:off x="15938500" y="1344358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66675</xdr:rowOff>
    </xdr:from>
    <xdr:to xmlns:xdr="http://schemas.openxmlformats.org/drawingml/2006/spreadsheetDrawing">
      <xdr:col>86</xdr:col>
      <xdr:colOff>25400</xdr:colOff>
      <xdr:row>78</xdr:row>
      <xdr:rowOff>66675</xdr:rowOff>
    </xdr:to>
    <xdr:cxnSp macro="">
      <xdr:nvCxnSpPr>
        <xdr:cNvPr id="619" name="直線コネクタ 618"/>
        <xdr:cNvCxnSpPr/>
      </xdr:nvCxnSpPr>
      <xdr:spPr>
        <a:xfrm>
          <a:off x="15798800" y="134397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114935</xdr:rowOff>
    </xdr:from>
    <xdr:ext cx="598805" cy="261620"/>
    <xdr:sp macro="" textlink="">
      <xdr:nvSpPr>
        <xdr:cNvPr id="620" name="公債費最大値テキスト"/>
        <xdr:cNvSpPr txBox="1"/>
      </xdr:nvSpPr>
      <xdr:spPr>
        <a:xfrm>
          <a:off x="15938500" y="11944985"/>
          <a:ext cx="59880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170180</xdr:rowOff>
    </xdr:from>
    <xdr:to xmlns:xdr="http://schemas.openxmlformats.org/drawingml/2006/spreadsheetDrawing">
      <xdr:col>86</xdr:col>
      <xdr:colOff>25400</xdr:colOff>
      <xdr:row>70</xdr:row>
      <xdr:rowOff>170180</xdr:rowOff>
    </xdr:to>
    <xdr:cxnSp macro="">
      <xdr:nvCxnSpPr>
        <xdr:cNvPr id="621" name="直線コネクタ 620"/>
        <xdr:cNvCxnSpPr/>
      </xdr:nvCxnSpPr>
      <xdr:spPr>
        <a:xfrm>
          <a:off x="15798800" y="121716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146685</xdr:rowOff>
    </xdr:from>
    <xdr:to xmlns:xdr="http://schemas.openxmlformats.org/drawingml/2006/spreadsheetDrawing">
      <xdr:col>85</xdr:col>
      <xdr:colOff>127000</xdr:colOff>
      <xdr:row>77</xdr:row>
      <xdr:rowOff>149860</xdr:rowOff>
    </xdr:to>
    <xdr:cxnSp macro="">
      <xdr:nvCxnSpPr>
        <xdr:cNvPr id="622" name="直線コネクタ 621"/>
        <xdr:cNvCxnSpPr/>
      </xdr:nvCxnSpPr>
      <xdr:spPr>
        <a:xfrm>
          <a:off x="15069820" y="13348335"/>
          <a:ext cx="8178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109855</xdr:rowOff>
    </xdr:from>
    <xdr:ext cx="534670" cy="264160"/>
    <xdr:sp macro="" textlink="">
      <xdr:nvSpPr>
        <xdr:cNvPr id="623" name="公債費平均値テキスト"/>
        <xdr:cNvSpPr txBox="1"/>
      </xdr:nvSpPr>
      <xdr:spPr>
        <a:xfrm>
          <a:off x="15938500" y="13140055"/>
          <a:ext cx="53467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86360</xdr:rowOff>
    </xdr:from>
    <xdr:to xmlns:xdr="http://schemas.openxmlformats.org/drawingml/2006/spreadsheetDrawing">
      <xdr:col>85</xdr:col>
      <xdr:colOff>177800</xdr:colOff>
      <xdr:row>78</xdr:row>
      <xdr:rowOff>14605</xdr:rowOff>
    </xdr:to>
    <xdr:sp macro="" textlink="">
      <xdr:nvSpPr>
        <xdr:cNvPr id="624" name="フローチャート: 判断 623"/>
        <xdr:cNvSpPr/>
      </xdr:nvSpPr>
      <xdr:spPr>
        <a:xfrm>
          <a:off x="15836900" y="132880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143510</xdr:rowOff>
    </xdr:from>
    <xdr:to xmlns:xdr="http://schemas.openxmlformats.org/drawingml/2006/spreadsheetDrawing">
      <xdr:col>81</xdr:col>
      <xdr:colOff>50800</xdr:colOff>
      <xdr:row>77</xdr:row>
      <xdr:rowOff>146685</xdr:rowOff>
    </xdr:to>
    <xdr:cxnSp macro="">
      <xdr:nvCxnSpPr>
        <xdr:cNvPr id="625" name="直線コネクタ 624"/>
        <xdr:cNvCxnSpPr/>
      </xdr:nvCxnSpPr>
      <xdr:spPr>
        <a:xfrm>
          <a:off x="14206220" y="13345160"/>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86360</xdr:rowOff>
    </xdr:from>
    <xdr:to xmlns:xdr="http://schemas.openxmlformats.org/drawingml/2006/spreadsheetDrawing">
      <xdr:col>81</xdr:col>
      <xdr:colOff>101600</xdr:colOff>
      <xdr:row>78</xdr:row>
      <xdr:rowOff>13970</xdr:rowOff>
    </xdr:to>
    <xdr:sp macro="" textlink="">
      <xdr:nvSpPr>
        <xdr:cNvPr id="626" name="フローチャート: 判断 625"/>
        <xdr:cNvSpPr/>
      </xdr:nvSpPr>
      <xdr:spPr>
        <a:xfrm>
          <a:off x="15019020" y="13288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31115</xdr:rowOff>
    </xdr:from>
    <xdr:ext cx="530860" cy="261620"/>
    <xdr:sp macro="" textlink="">
      <xdr:nvSpPr>
        <xdr:cNvPr id="627" name="テキスト ボックス 626"/>
        <xdr:cNvSpPr txBox="1"/>
      </xdr:nvSpPr>
      <xdr:spPr>
        <a:xfrm>
          <a:off x="14812645" y="1306131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143510</xdr:rowOff>
    </xdr:from>
    <xdr:to xmlns:xdr="http://schemas.openxmlformats.org/drawingml/2006/spreadsheetDrawing">
      <xdr:col>76</xdr:col>
      <xdr:colOff>114300</xdr:colOff>
      <xdr:row>77</xdr:row>
      <xdr:rowOff>144780</xdr:rowOff>
    </xdr:to>
    <xdr:cxnSp macro="">
      <xdr:nvCxnSpPr>
        <xdr:cNvPr id="628" name="直線コネクタ 627"/>
        <xdr:cNvCxnSpPr/>
      </xdr:nvCxnSpPr>
      <xdr:spPr>
        <a:xfrm flipV="1">
          <a:off x="13342620" y="1334516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85090</xdr:rowOff>
    </xdr:from>
    <xdr:to xmlns:xdr="http://schemas.openxmlformats.org/drawingml/2006/spreadsheetDrawing">
      <xdr:col>76</xdr:col>
      <xdr:colOff>165100</xdr:colOff>
      <xdr:row>78</xdr:row>
      <xdr:rowOff>13335</xdr:rowOff>
    </xdr:to>
    <xdr:sp macro="" textlink="">
      <xdr:nvSpPr>
        <xdr:cNvPr id="629" name="フローチャート: 判断 628"/>
        <xdr:cNvSpPr/>
      </xdr:nvSpPr>
      <xdr:spPr>
        <a:xfrm>
          <a:off x="14155420" y="13286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30480</xdr:rowOff>
    </xdr:from>
    <xdr:ext cx="531495" cy="261620"/>
    <xdr:sp macro="" textlink="">
      <xdr:nvSpPr>
        <xdr:cNvPr id="630" name="テキスト ボックス 629"/>
        <xdr:cNvSpPr txBox="1"/>
      </xdr:nvSpPr>
      <xdr:spPr>
        <a:xfrm>
          <a:off x="13943965" y="1306068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144780</xdr:rowOff>
    </xdr:from>
    <xdr:to xmlns:xdr="http://schemas.openxmlformats.org/drawingml/2006/spreadsheetDrawing">
      <xdr:col>71</xdr:col>
      <xdr:colOff>177800</xdr:colOff>
      <xdr:row>77</xdr:row>
      <xdr:rowOff>146685</xdr:rowOff>
    </xdr:to>
    <xdr:cxnSp macro="">
      <xdr:nvCxnSpPr>
        <xdr:cNvPr id="631" name="直線コネクタ 630"/>
        <xdr:cNvCxnSpPr/>
      </xdr:nvCxnSpPr>
      <xdr:spPr>
        <a:xfrm flipV="1">
          <a:off x="12473940" y="13346430"/>
          <a:ext cx="8686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90805</xdr:rowOff>
    </xdr:from>
    <xdr:to xmlns:xdr="http://schemas.openxmlformats.org/drawingml/2006/spreadsheetDrawing">
      <xdr:col>72</xdr:col>
      <xdr:colOff>38100</xdr:colOff>
      <xdr:row>78</xdr:row>
      <xdr:rowOff>19685</xdr:rowOff>
    </xdr:to>
    <xdr:sp macro="" textlink="">
      <xdr:nvSpPr>
        <xdr:cNvPr id="632" name="フローチャート: 判断 631"/>
        <xdr:cNvSpPr/>
      </xdr:nvSpPr>
      <xdr:spPr>
        <a:xfrm>
          <a:off x="13291820" y="1329245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36195</xdr:rowOff>
    </xdr:from>
    <xdr:ext cx="530860" cy="264160"/>
    <xdr:sp macro="" textlink="">
      <xdr:nvSpPr>
        <xdr:cNvPr id="633" name="テキスト ボックス 632"/>
        <xdr:cNvSpPr txBox="1"/>
      </xdr:nvSpPr>
      <xdr:spPr>
        <a:xfrm>
          <a:off x="13080365" y="13066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101600</xdr:rowOff>
    </xdr:from>
    <xdr:to xmlns:xdr="http://schemas.openxmlformats.org/drawingml/2006/spreadsheetDrawing">
      <xdr:col>67</xdr:col>
      <xdr:colOff>101600</xdr:colOff>
      <xdr:row>78</xdr:row>
      <xdr:rowOff>29845</xdr:rowOff>
    </xdr:to>
    <xdr:sp macro="" textlink="">
      <xdr:nvSpPr>
        <xdr:cNvPr id="634" name="フローチャート: 判断 633"/>
        <xdr:cNvSpPr/>
      </xdr:nvSpPr>
      <xdr:spPr>
        <a:xfrm>
          <a:off x="12423140" y="13303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20955</xdr:rowOff>
    </xdr:from>
    <xdr:ext cx="530860" cy="261620"/>
    <xdr:sp macro="" textlink="">
      <xdr:nvSpPr>
        <xdr:cNvPr id="635" name="テキスト ボックス 634"/>
        <xdr:cNvSpPr txBox="1"/>
      </xdr:nvSpPr>
      <xdr:spPr>
        <a:xfrm>
          <a:off x="12216765" y="1339405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81915</xdr:rowOff>
    </xdr:from>
    <xdr:ext cx="762000" cy="264795"/>
    <xdr:sp macro="" textlink="">
      <xdr:nvSpPr>
        <xdr:cNvPr id="636" name="テキスト ボックス 635"/>
        <xdr:cNvSpPr txBox="1"/>
      </xdr:nvSpPr>
      <xdr:spPr>
        <a:xfrm>
          <a:off x="15702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81915</xdr:rowOff>
    </xdr:from>
    <xdr:ext cx="761365" cy="264795"/>
    <xdr:sp macro="" textlink="">
      <xdr:nvSpPr>
        <xdr:cNvPr id="637" name="テキスト ボックス 636"/>
        <xdr:cNvSpPr txBox="1"/>
      </xdr:nvSpPr>
      <xdr:spPr>
        <a:xfrm>
          <a:off x="148844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81915</xdr:rowOff>
    </xdr:from>
    <xdr:ext cx="762000" cy="264795"/>
    <xdr:sp macro="" textlink="">
      <xdr:nvSpPr>
        <xdr:cNvPr id="638" name="テキスト ボックス 637"/>
        <xdr:cNvSpPr txBox="1"/>
      </xdr:nvSpPr>
      <xdr:spPr>
        <a:xfrm>
          <a:off x="140208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81915</xdr:rowOff>
    </xdr:from>
    <xdr:ext cx="762000" cy="264795"/>
    <xdr:sp macro="" textlink="">
      <xdr:nvSpPr>
        <xdr:cNvPr id="639" name="テキスト ボックス 638"/>
        <xdr:cNvSpPr txBox="1"/>
      </xdr:nvSpPr>
      <xdr:spPr>
        <a:xfrm>
          <a:off x="131572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81915</xdr:rowOff>
    </xdr:from>
    <xdr:ext cx="761365" cy="264795"/>
    <xdr:sp macro="" textlink="">
      <xdr:nvSpPr>
        <xdr:cNvPr id="640" name="テキスト ボックス 639"/>
        <xdr:cNvSpPr txBox="1"/>
      </xdr:nvSpPr>
      <xdr:spPr>
        <a:xfrm>
          <a:off x="1228852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98425</xdr:rowOff>
    </xdr:from>
    <xdr:to xmlns:xdr="http://schemas.openxmlformats.org/drawingml/2006/spreadsheetDrawing">
      <xdr:col>85</xdr:col>
      <xdr:colOff>177800</xdr:colOff>
      <xdr:row>78</xdr:row>
      <xdr:rowOff>26670</xdr:rowOff>
    </xdr:to>
    <xdr:sp macro="" textlink="">
      <xdr:nvSpPr>
        <xdr:cNvPr id="641" name="楕円 640"/>
        <xdr:cNvSpPr/>
      </xdr:nvSpPr>
      <xdr:spPr>
        <a:xfrm>
          <a:off x="15836900" y="133000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65405</xdr:rowOff>
    </xdr:from>
    <xdr:ext cx="534670" cy="261620"/>
    <xdr:sp macro="" textlink="">
      <xdr:nvSpPr>
        <xdr:cNvPr id="642" name="公債費該当値テキスト"/>
        <xdr:cNvSpPr txBox="1"/>
      </xdr:nvSpPr>
      <xdr:spPr>
        <a:xfrm>
          <a:off x="15938500" y="13267055"/>
          <a:ext cx="5346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94615</xdr:rowOff>
    </xdr:from>
    <xdr:to xmlns:xdr="http://schemas.openxmlformats.org/drawingml/2006/spreadsheetDrawing">
      <xdr:col>81</xdr:col>
      <xdr:colOff>101600</xdr:colOff>
      <xdr:row>78</xdr:row>
      <xdr:rowOff>23495</xdr:rowOff>
    </xdr:to>
    <xdr:sp macro="" textlink="">
      <xdr:nvSpPr>
        <xdr:cNvPr id="643" name="楕円 642"/>
        <xdr:cNvSpPr/>
      </xdr:nvSpPr>
      <xdr:spPr>
        <a:xfrm>
          <a:off x="15019020" y="132962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13970</xdr:rowOff>
    </xdr:from>
    <xdr:ext cx="530860" cy="264160"/>
    <xdr:sp macro="" textlink="">
      <xdr:nvSpPr>
        <xdr:cNvPr id="644" name="テキスト ボックス 643"/>
        <xdr:cNvSpPr txBox="1"/>
      </xdr:nvSpPr>
      <xdr:spPr>
        <a:xfrm>
          <a:off x="14812645" y="1338707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90805</xdr:rowOff>
    </xdr:from>
    <xdr:to xmlns:xdr="http://schemas.openxmlformats.org/drawingml/2006/spreadsheetDrawing">
      <xdr:col>76</xdr:col>
      <xdr:colOff>165100</xdr:colOff>
      <xdr:row>78</xdr:row>
      <xdr:rowOff>19685</xdr:rowOff>
    </xdr:to>
    <xdr:sp macro="" textlink="">
      <xdr:nvSpPr>
        <xdr:cNvPr id="645" name="楕円 644"/>
        <xdr:cNvSpPr/>
      </xdr:nvSpPr>
      <xdr:spPr>
        <a:xfrm>
          <a:off x="14155420" y="132924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10160</xdr:rowOff>
    </xdr:from>
    <xdr:ext cx="531495" cy="264795"/>
    <xdr:sp macro="" textlink="">
      <xdr:nvSpPr>
        <xdr:cNvPr id="646" name="テキスト ボックス 645"/>
        <xdr:cNvSpPr txBox="1"/>
      </xdr:nvSpPr>
      <xdr:spPr>
        <a:xfrm>
          <a:off x="13943965" y="1338326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92710</xdr:rowOff>
    </xdr:from>
    <xdr:to xmlns:xdr="http://schemas.openxmlformats.org/drawingml/2006/spreadsheetDrawing">
      <xdr:col>72</xdr:col>
      <xdr:colOff>38100</xdr:colOff>
      <xdr:row>78</xdr:row>
      <xdr:rowOff>21590</xdr:rowOff>
    </xdr:to>
    <xdr:sp macro="" textlink="">
      <xdr:nvSpPr>
        <xdr:cNvPr id="647" name="楕円 646"/>
        <xdr:cNvSpPr/>
      </xdr:nvSpPr>
      <xdr:spPr>
        <a:xfrm>
          <a:off x="13291820" y="1329436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12065</xdr:rowOff>
    </xdr:from>
    <xdr:ext cx="530860" cy="264160"/>
    <xdr:sp macro="" textlink="">
      <xdr:nvSpPr>
        <xdr:cNvPr id="648" name="テキスト ボックス 647"/>
        <xdr:cNvSpPr txBox="1"/>
      </xdr:nvSpPr>
      <xdr:spPr>
        <a:xfrm>
          <a:off x="13080365" y="133851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93980</xdr:rowOff>
    </xdr:from>
    <xdr:to xmlns:xdr="http://schemas.openxmlformats.org/drawingml/2006/spreadsheetDrawing">
      <xdr:col>67</xdr:col>
      <xdr:colOff>101600</xdr:colOff>
      <xdr:row>78</xdr:row>
      <xdr:rowOff>22860</xdr:rowOff>
    </xdr:to>
    <xdr:sp macro="" textlink="">
      <xdr:nvSpPr>
        <xdr:cNvPr id="649" name="楕円 648"/>
        <xdr:cNvSpPr/>
      </xdr:nvSpPr>
      <xdr:spPr>
        <a:xfrm>
          <a:off x="12423140" y="132956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39370</xdr:rowOff>
    </xdr:from>
    <xdr:ext cx="530860" cy="265430"/>
    <xdr:sp macro="" textlink="">
      <xdr:nvSpPr>
        <xdr:cNvPr id="650" name="テキスト ボックス 649"/>
        <xdr:cNvSpPr txBox="1"/>
      </xdr:nvSpPr>
      <xdr:spPr>
        <a:xfrm>
          <a:off x="12216765" y="1306957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58420</xdr:rowOff>
    </xdr:from>
    <xdr:to xmlns:xdr="http://schemas.openxmlformats.org/drawingml/2006/spreadsheetDrawing">
      <xdr:col>89</xdr:col>
      <xdr:colOff>177800</xdr:colOff>
      <xdr:row>85</xdr:row>
      <xdr:rowOff>32385</xdr:rowOff>
    </xdr:to>
    <xdr:sp macro="" textlink="">
      <xdr:nvSpPr>
        <xdr:cNvPr id="651" name="正方形/長方形 650"/>
        <xdr:cNvSpPr/>
      </xdr:nvSpPr>
      <xdr:spPr>
        <a:xfrm>
          <a:off x="1211580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58420</xdr:rowOff>
    </xdr:from>
    <xdr:to xmlns:xdr="http://schemas.openxmlformats.org/drawingml/2006/spreadsheetDrawing">
      <xdr:col>74</xdr:col>
      <xdr:colOff>0</xdr:colOff>
      <xdr:row>86</xdr:row>
      <xdr:rowOff>143510</xdr:rowOff>
    </xdr:to>
    <xdr:sp macro="" textlink="">
      <xdr:nvSpPr>
        <xdr:cNvPr id="652" name="正方形/長方形 651"/>
        <xdr:cNvSpPr/>
      </xdr:nvSpPr>
      <xdr:spPr>
        <a:xfrm>
          <a:off x="12237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90805</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237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58420</xdr:rowOff>
    </xdr:from>
    <xdr:to xmlns:xdr="http://schemas.openxmlformats.org/drawingml/2006/spreadsheetDrawing">
      <xdr:col>79</xdr:col>
      <xdr:colOff>63500</xdr:colOff>
      <xdr:row>86</xdr:row>
      <xdr:rowOff>143510</xdr:rowOff>
    </xdr:to>
    <xdr:sp macro="" textlink="">
      <xdr:nvSpPr>
        <xdr:cNvPr id="654" name="正方形/長方形 653"/>
        <xdr:cNvSpPr/>
      </xdr:nvSpPr>
      <xdr:spPr>
        <a:xfrm>
          <a:off x="13228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90805</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228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58420</xdr:rowOff>
    </xdr:from>
    <xdr:to xmlns:xdr="http://schemas.openxmlformats.org/drawingml/2006/spreadsheetDrawing">
      <xdr:col>85</xdr:col>
      <xdr:colOff>63500</xdr:colOff>
      <xdr:row>86</xdr:row>
      <xdr:rowOff>143510</xdr:rowOff>
    </xdr:to>
    <xdr:sp macro="" textlink="">
      <xdr:nvSpPr>
        <xdr:cNvPr id="656" name="正方形/長方形 655"/>
        <xdr:cNvSpPr/>
      </xdr:nvSpPr>
      <xdr:spPr>
        <a:xfrm>
          <a:off x="1434084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86</xdr:row>
      <xdr:rowOff>90805</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34084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58" name="正方形/長方形 657"/>
        <xdr:cNvSpPr/>
      </xdr:nvSpPr>
      <xdr:spPr>
        <a:xfrm>
          <a:off x="1211580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6075" cy="226695"/>
    <xdr:sp macro="" textlink="">
      <xdr:nvSpPr>
        <xdr:cNvPr id="659" name="テキスト ボックス 658"/>
        <xdr:cNvSpPr txBox="1"/>
      </xdr:nvSpPr>
      <xdr:spPr>
        <a:xfrm>
          <a:off x="12077700" y="14923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0" name="直線コネクタ 659"/>
        <xdr:cNvCxnSpPr/>
      </xdr:nvCxnSpPr>
      <xdr:spPr>
        <a:xfrm>
          <a:off x="1211580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1" name="直線コネクタ 660"/>
        <xdr:cNvCxnSpPr/>
      </xdr:nvCxnSpPr>
      <xdr:spPr>
        <a:xfrm>
          <a:off x="12115800" y="1701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5110" cy="259080"/>
    <xdr:sp macro="" textlink="">
      <xdr:nvSpPr>
        <xdr:cNvPr id="662" name="テキスト ボックス 661"/>
        <xdr:cNvSpPr txBox="1"/>
      </xdr:nvSpPr>
      <xdr:spPr>
        <a:xfrm>
          <a:off x="1187196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3" name="直線コネクタ 662"/>
        <xdr:cNvCxnSpPr/>
      </xdr:nvCxnSpPr>
      <xdr:spPr>
        <a:xfrm>
          <a:off x="12115800" y="1663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1820" cy="259080"/>
    <xdr:sp macro="" textlink="">
      <xdr:nvSpPr>
        <xdr:cNvPr id="664" name="テキスト ボックス 663"/>
        <xdr:cNvSpPr txBox="1"/>
      </xdr:nvSpPr>
      <xdr:spPr>
        <a:xfrm>
          <a:off x="11535410" y="1649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5" name="直線コネクタ 664"/>
        <xdr:cNvCxnSpPr/>
      </xdr:nvCxnSpPr>
      <xdr:spPr>
        <a:xfrm>
          <a:off x="1211580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1820" cy="255270"/>
    <xdr:sp macro="" textlink="">
      <xdr:nvSpPr>
        <xdr:cNvPr id="666" name="テキスト ボックス 665"/>
        <xdr:cNvSpPr txBox="1"/>
      </xdr:nvSpPr>
      <xdr:spPr>
        <a:xfrm>
          <a:off x="11535410" y="1611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7" name="直線コネクタ 666"/>
        <xdr:cNvCxnSpPr/>
      </xdr:nvCxnSpPr>
      <xdr:spPr>
        <a:xfrm>
          <a:off x="12115800" y="1587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1820" cy="259080"/>
    <xdr:sp macro="" textlink="">
      <xdr:nvSpPr>
        <xdr:cNvPr id="668" name="テキスト ボックス 667"/>
        <xdr:cNvSpPr txBox="1"/>
      </xdr:nvSpPr>
      <xdr:spPr>
        <a:xfrm>
          <a:off x="1153541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65405</xdr:rowOff>
    </xdr:from>
    <xdr:to xmlns:xdr="http://schemas.openxmlformats.org/drawingml/2006/spreadsheetDrawing">
      <xdr:col>89</xdr:col>
      <xdr:colOff>177800</xdr:colOff>
      <xdr:row>90</xdr:row>
      <xdr:rowOff>65405</xdr:rowOff>
    </xdr:to>
    <xdr:cxnSp macro="">
      <xdr:nvCxnSpPr>
        <xdr:cNvPr id="669" name="直線コネクタ 668"/>
        <xdr:cNvCxnSpPr/>
      </xdr:nvCxnSpPr>
      <xdr:spPr>
        <a:xfrm>
          <a:off x="12115800" y="15495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94615</xdr:rowOff>
    </xdr:from>
    <xdr:ext cx="591820" cy="264160"/>
    <xdr:sp macro="" textlink="">
      <xdr:nvSpPr>
        <xdr:cNvPr id="670" name="テキスト ボックス 669"/>
        <xdr:cNvSpPr txBox="1"/>
      </xdr:nvSpPr>
      <xdr:spPr>
        <a:xfrm>
          <a:off x="11535410" y="15353665"/>
          <a:ext cx="5918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71" name="直線コネクタ 670"/>
        <xdr:cNvCxnSpPr/>
      </xdr:nvCxnSpPr>
      <xdr:spPr>
        <a:xfrm>
          <a:off x="1211580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55880</xdr:rowOff>
    </xdr:from>
    <xdr:ext cx="682625" cy="260985"/>
    <xdr:sp macro="" textlink="">
      <xdr:nvSpPr>
        <xdr:cNvPr id="672" name="テキスト ボックス 671"/>
        <xdr:cNvSpPr txBox="1"/>
      </xdr:nvSpPr>
      <xdr:spPr>
        <a:xfrm>
          <a:off x="11450320" y="14972030"/>
          <a:ext cx="6826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3" name="積立金グラフ枠"/>
        <xdr:cNvSpPr/>
      </xdr:nvSpPr>
      <xdr:spPr>
        <a:xfrm>
          <a:off x="1211580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167005</xdr:rowOff>
    </xdr:from>
    <xdr:to xmlns:xdr="http://schemas.openxmlformats.org/drawingml/2006/spreadsheetDrawing">
      <xdr:col>85</xdr:col>
      <xdr:colOff>126365</xdr:colOff>
      <xdr:row>99</xdr:row>
      <xdr:rowOff>42545</xdr:rowOff>
    </xdr:to>
    <xdr:cxnSp macro="">
      <xdr:nvCxnSpPr>
        <xdr:cNvPr id="674" name="直線コネクタ 673"/>
        <xdr:cNvCxnSpPr/>
      </xdr:nvCxnSpPr>
      <xdr:spPr>
        <a:xfrm flipV="1">
          <a:off x="15885795" y="15597505"/>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46355</xdr:rowOff>
    </xdr:from>
    <xdr:ext cx="378460" cy="259080"/>
    <xdr:sp macro="" textlink="">
      <xdr:nvSpPr>
        <xdr:cNvPr id="675" name="積立金最小値テキスト"/>
        <xdr:cNvSpPr txBox="1"/>
      </xdr:nvSpPr>
      <xdr:spPr>
        <a:xfrm>
          <a:off x="159385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76" name="直線コネクタ 675"/>
        <xdr:cNvCxnSpPr/>
      </xdr:nvCxnSpPr>
      <xdr:spPr>
        <a:xfrm>
          <a:off x="15798800" y="170160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112395</xdr:rowOff>
    </xdr:from>
    <xdr:ext cx="598805" cy="260350"/>
    <xdr:sp macro="" textlink="">
      <xdr:nvSpPr>
        <xdr:cNvPr id="677" name="積立金最大値テキスト"/>
        <xdr:cNvSpPr txBox="1"/>
      </xdr:nvSpPr>
      <xdr:spPr>
        <a:xfrm>
          <a:off x="15938500" y="15371445"/>
          <a:ext cx="5988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167005</xdr:rowOff>
    </xdr:from>
    <xdr:to xmlns:xdr="http://schemas.openxmlformats.org/drawingml/2006/spreadsheetDrawing">
      <xdr:col>86</xdr:col>
      <xdr:colOff>25400</xdr:colOff>
      <xdr:row>90</xdr:row>
      <xdr:rowOff>167005</xdr:rowOff>
    </xdr:to>
    <xdr:cxnSp macro="">
      <xdr:nvCxnSpPr>
        <xdr:cNvPr id="678" name="直線コネクタ 677"/>
        <xdr:cNvCxnSpPr/>
      </xdr:nvCxnSpPr>
      <xdr:spPr>
        <a:xfrm>
          <a:off x="15798800" y="155975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144780</xdr:rowOff>
    </xdr:from>
    <xdr:to xmlns:xdr="http://schemas.openxmlformats.org/drawingml/2006/spreadsheetDrawing">
      <xdr:col>85</xdr:col>
      <xdr:colOff>127000</xdr:colOff>
      <xdr:row>98</xdr:row>
      <xdr:rowOff>162560</xdr:rowOff>
    </xdr:to>
    <xdr:cxnSp macro="">
      <xdr:nvCxnSpPr>
        <xdr:cNvPr id="679" name="直線コネクタ 678"/>
        <xdr:cNvCxnSpPr/>
      </xdr:nvCxnSpPr>
      <xdr:spPr>
        <a:xfrm>
          <a:off x="15069820" y="16946880"/>
          <a:ext cx="8178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100965</xdr:rowOff>
    </xdr:from>
    <xdr:ext cx="534670" cy="255270"/>
    <xdr:sp macro="" textlink="">
      <xdr:nvSpPr>
        <xdr:cNvPr id="680" name="積立金平均値テキスト"/>
        <xdr:cNvSpPr txBox="1"/>
      </xdr:nvSpPr>
      <xdr:spPr>
        <a:xfrm>
          <a:off x="15938500" y="167316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177800</xdr:colOff>
      <xdr:row>99</xdr:row>
      <xdr:rowOff>8255</xdr:rowOff>
    </xdr:to>
    <xdr:sp macro="" textlink="">
      <xdr:nvSpPr>
        <xdr:cNvPr id="681" name="フローチャート: 判断 680"/>
        <xdr:cNvSpPr/>
      </xdr:nvSpPr>
      <xdr:spPr>
        <a:xfrm>
          <a:off x="158369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144145</xdr:rowOff>
    </xdr:from>
    <xdr:to xmlns:xdr="http://schemas.openxmlformats.org/drawingml/2006/spreadsheetDrawing">
      <xdr:col>81</xdr:col>
      <xdr:colOff>50800</xdr:colOff>
      <xdr:row>98</xdr:row>
      <xdr:rowOff>144780</xdr:rowOff>
    </xdr:to>
    <xdr:cxnSp macro="">
      <xdr:nvCxnSpPr>
        <xdr:cNvPr id="682" name="直線コネクタ 681"/>
        <xdr:cNvCxnSpPr/>
      </xdr:nvCxnSpPr>
      <xdr:spPr>
        <a:xfrm>
          <a:off x="14206220" y="16946245"/>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macro="" textlink="">
      <xdr:nvSpPr>
        <xdr:cNvPr id="683" name="フローチャート: 判断 682"/>
        <xdr:cNvSpPr/>
      </xdr:nvSpPr>
      <xdr:spPr>
        <a:xfrm>
          <a:off x="1501902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26035</xdr:rowOff>
    </xdr:from>
    <xdr:ext cx="530860" cy="259080"/>
    <xdr:sp macro="" textlink="">
      <xdr:nvSpPr>
        <xdr:cNvPr id="684" name="テキスト ボックス 683"/>
        <xdr:cNvSpPr txBox="1"/>
      </xdr:nvSpPr>
      <xdr:spPr>
        <a:xfrm>
          <a:off x="14812645" y="166566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140335</xdr:rowOff>
    </xdr:from>
    <xdr:to xmlns:xdr="http://schemas.openxmlformats.org/drawingml/2006/spreadsheetDrawing">
      <xdr:col>76</xdr:col>
      <xdr:colOff>114300</xdr:colOff>
      <xdr:row>98</xdr:row>
      <xdr:rowOff>144145</xdr:rowOff>
    </xdr:to>
    <xdr:cxnSp macro="">
      <xdr:nvCxnSpPr>
        <xdr:cNvPr id="685" name="直線コネクタ 684"/>
        <xdr:cNvCxnSpPr/>
      </xdr:nvCxnSpPr>
      <xdr:spPr>
        <a:xfrm>
          <a:off x="13342620" y="16942435"/>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macro="" textlink="">
      <xdr:nvSpPr>
        <xdr:cNvPr id="686" name="フローチャート: 判断 685"/>
        <xdr:cNvSpPr/>
      </xdr:nvSpPr>
      <xdr:spPr>
        <a:xfrm>
          <a:off x="1415542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27940</xdr:rowOff>
    </xdr:from>
    <xdr:ext cx="531495" cy="259080"/>
    <xdr:sp macro="" textlink="">
      <xdr:nvSpPr>
        <xdr:cNvPr id="687" name="テキスト ボックス 686"/>
        <xdr:cNvSpPr txBox="1"/>
      </xdr:nvSpPr>
      <xdr:spPr>
        <a:xfrm>
          <a:off x="13943965" y="166585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140335</xdr:rowOff>
    </xdr:from>
    <xdr:to xmlns:xdr="http://schemas.openxmlformats.org/drawingml/2006/spreadsheetDrawing">
      <xdr:col>71</xdr:col>
      <xdr:colOff>177800</xdr:colOff>
      <xdr:row>98</xdr:row>
      <xdr:rowOff>168910</xdr:rowOff>
    </xdr:to>
    <xdr:cxnSp macro="">
      <xdr:nvCxnSpPr>
        <xdr:cNvPr id="688" name="直線コネクタ 687"/>
        <xdr:cNvCxnSpPr/>
      </xdr:nvCxnSpPr>
      <xdr:spPr>
        <a:xfrm flipV="1">
          <a:off x="12473940" y="16942435"/>
          <a:ext cx="8686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macro="" textlink="">
      <xdr:nvSpPr>
        <xdr:cNvPr id="689" name="フローチャート: 判断 688"/>
        <xdr:cNvSpPr/>
      </xdr:nvSpPr>
      <xdr:spPr>
        <a:xfrm>
          <a:off x="13291820" y="168744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19050</xdr:rowOff>
    </xdr:from>
    <xdr:ext cx="530860" cy="255270"/>
    <xdr:sp macro="" textlink="">
      <xdr:nvSpPr>
        <xdr:cNvPr id="690" name="テキスト ボックス 689"/>
        <xdr:cNvSpPr txBox="1"/>
      </xdr:nvSpPr>
      <xdr:spPr>
        <a:xfrm>
          <a:off x="13080365" y="166497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macro="" textlink="">
      <xdr:nvSpPr>
        <xdr:cNvPr id="691" name="フローチャート: 判断 690"/>
        <xdr:cNvSpPr/>
      </xdr:nvSpPr>
      <xdr:spPr>
        <a:xfrm>
          <a:off x="1242314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52070</xdr:rowOff>
    </xdr:from>
    <xdr:ext cx="530860" cy="255270"/>
    <xdr:sp macro="" textlink="">
      <xdr:nvSpPr>
        <xdr:cNvPr id="692" name="テキスト ボックス 691"/>
        <xdr:cNvSpPr txBox="1"/>
      </xdr:nvSpPr>
      <xdr:spPr>
        <a:xfrm>
          <a:off x="12216765" y="16682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94" name="テキスト ボックス 693"/>
        <xdr:cNvSpPr txBox="1"/>
      </xdr:nvSpPr>
      <xdr:spPr>
        <a:xfrm>
          <a:off x="14884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5" name="テキスト ボックス 694"/>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6" name="テキスト ボックス 695"/>
        <xdr:cNvSpPr txBox="1"/>
      </xdr:nvSpPr>
      <xdr:spPr>
        <a:xfrm>
          <a:off x="131572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97" name="テキスト ボックス 696"/>
        <xdr:cNvSpPr txBox="1"/>
      </xdr:nvSpPr>
      <xdr:spPr>
        <a:xfrm>
          <a:off x="122885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111760</xdr:rowOff>
    </xdr:from>
    <xdr:to xmlns:xdr="http://schemas.openxmlformats.org/drawingml/2006/spreadsheetDrawing">
      <xdr:col>85</xdr:col>
      <xdr:colOff>177800</xdr:colOff>
      <xdr:row>99</xdr:row>
      <xdr:rowOff>41910</xdr:rowOff>
    </xdr:to>
    <xdr:sp macro="" textlink="">
      <xdr:nvSpPr>
        <xdr:cNvPr id="698" name="楕円 697"/>
        <xdr:cNvSpPr/>
      </xdr:nvSpPr>
      <xdr:spPr>
        <a:xfrm>
          <a:off x="15836900" y="1691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98</xdr:row>
      <xdr:rowOff>56515</xdr:rowOff>
    </xdr:from>
    <xdr:ext cx="534670" cy="258445"/>
    <xdr:sp macro="" textlink="">
      <xdr:nvSpPr>
        <xdr:cNvPr id="699" name="積立金該当値テキスト"/>
        <xdr:cNvSpPr txBox="1"/>
      </xdr:nvSpPr>
      <xdr:spPr>
        <a:xfrm>
          <a:off x="15938500" y="168586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93980</xdr:rowOff>
    </xdr:from>
    <xdr:to xmlns:xdr="http://schemas.openxmlformats.org/drawingml/2006/spreadsheetDrawing">
      <xdr:col>81</xdr:col>
      <xdr:colOff>101600</xdr:colOff>
      <xdr:row>99</xdr:row>
      <xdr:rowOff>24130</xdr:rowOff>
    </xdr:to>
    <xdr:sp macro="" textlink="">
      <xdr:nvSpPr>
        <xdr:cNvPr id="700" name="楕円 699"/>
        <xdr:cNvSpPr/>
      </xdr:nvSpPr>
      <xdr:spPr>
        <a:xfrm>
          <a:off x="15019020" y="1689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15240</xdr:rowOff>
    </xdr:from>
    <xdr:ext cx="530860" cy="259080"/>
    <xdr:sp macro="" textlink="">
      <xdr:nvSpPr>
        <xdr:cNvPr id="701" name="テキスト ボックス 700"/>
        <xdr:cNvSpPr txBox="1"/>
      </xdr:nvSpPr>
      <xdr:spPr>
        <a:xfrm>
          <a:off x="14812645" y="16988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93345</xdr:rowOff>
    </xdr:from>
    <xdr:to xmlns:xdr="http://schemas.openxmlformats.org/drawingml/2006/spreadsheetDrawing">
      <xdr:col>76</xdr:col>
      <xdr:colOff>165100</xdr:colOff>
      <xdr:row>99</xdr:row>
      <xdr:rowOff>23495</xdr:rowOff>
    </xdr:to>
    <xdr:sp macro="" textlink="">
      <xdr:nvSpPr>
        <xdr:cNvPr id="702" name="楕円 701"/>
        <xdr:cNvSpPr/>
      </xdr:nvSpPr>
      <xdr:spPr>
        <a:xfrm>
          <a:off x="14155420" y="1689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14605</xdr:rowOff>
    </xdr:from>
    <xdr:ext cx="531495" cy="259080"/>
    <xdr:sp macro="" textlink="">
      <xdr:nvSpPr>
        <xdr:cNvPr id="703" name="テキスト ボックス 702"/>
        <xdr:cNvSpPr txBox="1"/>
      </xdr:nvSpPr>
      <xdr:spPr>
        <a:xfrm>
          <a:off x="13943965" y="169881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89535</xdr:rowOff>
    </xdr:from>
    <xdr:to xmlns:xdr="http://schemas.openxmlformats.org/drawingml/2006/spreadsheetDrawing">
      <xdr:col>72</xdr:col>
      <xdr:colOff>38100</xdr:colOff>
      <xdr:row>99</xdr:row>
      <xdr:rowOff>19685</xdr:rowOff>
    </xdr:to>
    <xdr:sp macro="" textlink="">
      <xdr:nvSpPr>
        <xdr:cNvPr id="704" name="楕円 703"/>
        <xdr:cNvSpPr/>
      </xdr:nvSpPr>
      <xdr:spPr>
        <a:xfrm>
          <a:off x="13291820" y="168916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10795</xdr:rowOff>
    </xdr:from>
    <xdr:ext cx="530860" cy="258445"/>
    <xdr:sp macro="" textlink="">
      <xdr:nvSpPr>
        <xdr:cNvPr id="705" name="テキスト ボックス 704"/>
        <xdr:cNvSpPr txBox="1"/>
      </xdr:nvSpPr>
      <xdr:spPr>
        <a:xfrm>
          <a:off x="13080365" y="169843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118110</xdr:rowOff>
    </xdr:from>
    <xdr:to xmlns:xdr="http://schemas.openxmlformats.org/drawingml/2006/spreadsheetDrawing">
      <xdr:col>67</xdr:col>
      <xdr:colOff>101600</xdr:colOff>
      <xdr:row>99</xdr:row>
      <xdr:rowOff>48260</xdr:rowOff>
    </xdr:to>
    <xdr:sp macro="" textlink="">
      <xdr:nvSpPr>
        <xdr:cNvPr id="706" name="楕円 705"/>
        <xdr:cNvSpPr/>
      </xdr:nvSpPr>
      <xdr:spPr>
        <a:xfrm>
          <a:off x="12423140" y="1692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39370</xdr:rowOff>
    </xdr:from>
    <xdr:ext cx="530860" cy="259080"/>
    <xdr:sp macro="" textlink="">
      <xdr:nvSpPr>
        <xdr:cNvPr id="707" name="テキスト ボックス 706"/>
        <xdr:cNvSpPr txBox="1"/>
      </xdr:nvSpPr>
      <xdr:spPr>
        <a:xfrm>
          <a:off x="12216765" y="170129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58420</xdr:rowOff>
    </xdr:from>
    <xdr:to xmlns:xdr="http://schemas.openxmlformats.org/drawingml/2006/spreadsheetDrawing">
      <xdr:col>120</xdr:col>
      <xdr:colOff>114300</xdr:colOff>
      <xdr:row>25</xdr:row>
      <xdr:rowOff>32385</xdr:rowOff>
    </xdr:to>
    <xdr:sp macro="" textlink="">
      <xdr:nvSpPr>
        <xdr:cNvPr id="708" name="正方形/長方形 707"/>
        <xdr:cNvSpPr/>
      </xdr:nvSpPr>
      <xdr:spPr>
        <a:xfrm>
          <a:off x="1780032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58420</xdr:rowOff>
    </xdr:from>
    <xdr:to xmlns:xdr="http://schemas.openxmlformats.org/drawingml/2006/spreadsheetDrawing">
      <xdr:col>104</xdr:col>
      <xdr:colOff>127000</xdr:colOff>
      <xdr:row>26</xdr:row>
      <xdr:rowOff>143510</xdr:rowOff>
    </xdr:to>
    <xdr:sp macro="" textlink="">
      <xdr:nvSpPr>
        <xdr:cNvPr id="709" name="正方形/長方形 708"/>
        <xdr:cNvSpPr/>
      </xdr:nvSpPr>
      <xdr:spPr>
        <a:xfrm>
          <a:off x="17927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90805</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7927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58420</xdr:rowOff>
    </xdr:from>
    <xdr:to xmlns:xdr="http://schemas.openxmlformats.org/drawingml/2006/spreadsheetDrawing">
      <xdr:col>110</xdr:col>
      <xdr:colOff>0</xdr:colOff>
      <xdr:row>26</xdr:row>
      <xdr:rowOff>143510</xdr:rowOff>
    </xdr:to>
    <xdr:sp macro="" textlink="">
      <xdr:nvSpPr>
        <xdr:cNvPr id="711" name="正方形/長方形 710"/>
        <xdr:cNvSpPr/>
      </xdr:nvSpPr>
      <xdr:spPr>
        <a:xfrm>
          <a:off x="18912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90805</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8912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58420</xdr:rowOff>
    </xdr:from>
    <xdr:to xmlns:xdr="http://schemas.openxmlformats.org/drawingml/2006/spreadsheetDrawing">
      <xdr:col>116</xdr:col>
      <xdr:colOff>0</xdr:colOff>
      <xdr:row>26</xdr:row>
      <xdr:rowOff>143510</xdr:rowOff>
    </xdr:to>
    <xdr:sp macro="" textlink="">
      <xdr:nvSpPr>
        <xdr:cNvPr id="713" name="正方形/長方形 712"/>
        <xdr:cNvSpPr/>
      </xdr:nvSpPr>
      <xdr:spPr>
        <a:xfrm>
          <a:off x="2002536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26</xdr:row>
      <xdr:rowOff>90805</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02536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15" name="正方形/長方形 714"/>
        <xdr:cNvSpPr/>
      </xdr:nvSpPr>
      <xdr:spPr>
        <a:xfrm>
          <a:off x="1780032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6710" cy="226695"/>
    <xdr:sp macro="" textlink="">
      <xdr:nvSpPr>
        <xdr:cNvPr id="716" name="テキスト ボックス 715"/>
        <xdr:cNvSpPr txBox="1"/>
      </xdr:nvSpPr>
      <xdr:spPr>
        <a:xfrm>
          <a:off x="17767300" y="4636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84455</xdr:rowOff>
    </xdr:from>
    <xdr:to xmlns:xdr="http://schemas.openxmlformats.org/drawingml/2006/spreadsheetDrawing">
      <xdr:col>120</xdr:col>
      <xdr:colOff>114300</xdr:colOff>
      <xdr:row>41</xdr:row>
      <xdr:rowOff>84455</xdr:rowOff>
    </xdr:to>
    <xdr:cxnSp macro="">
      <xdr:nvCxnSpPr>
        <xdr:cNvPr id="717" name="直線コネクタ 716"/>
        <xdr:cNvCxnSpPr/>
      </xdr:nvCxnSpPr>
      <xdr:spPr>
        <a:xfrm>
          <a:off x="1780032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101600</xdr:rowOff>
    </xdr:from>
    <xdr:to xmlns:xdr="http://schemas.openxmlformats.org/drawingml/2006/spreadsheetDrawing">
      <xdr:col>120</xdr:col>
      <xdr:colOff>114300</xdr:colOff>
      <xdr:row>39</xdr:row>
      <xdr:rowOff>101600</xdr:rowOff>
    </xdr:to>
    <xdr:cxnSp macro="">
      <xdr:nvCxnSpPr>
        <xdr:cNvPr id="718" name="直線コネクタ 717"/>
        <xdr:cNvCxnSpPr/>
      </xdr:nvCxnSpPr>
      <xdr:spPr>
        <a:xfrm>
          <a:off x="1780032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130810</xdr:rowOff>
    </xdr:from>
    <xdr:ext cx="245745" cy="264795"/>
    <xdr:sp macro="" textlink="">
      <xdr:nvSpPr>
        <xdr:cNvPr id="719" name="テキスト ボックス 718"/>
        <xdr:cNvSpPr txBox="1"/>
      </xdr:nvSpPr>
      <xdr:spPr>
        <a:xfrm>
          <a:off x="17561560" y="6645910"/>
          <a:ext cx="24574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117475</xdr:rowOff>
    </xdr:from>
    <xdr:to xmlns:xdr="http://schemas.openxmlformats.org/drawingml/2006/spreadsheetDrawing">
      <xdr:col>120</xdr:col>
      <xdr:colOff>114300</xdr:colOff>
      <xdr:row>37</xdr:row>
      <xdr:rowOff>117475</xdr:rowOff>
    </xdr:to>
    <xdr:cxnSp macro="">
      <xdr:nvCxnSpPr>
        <xdr:cNvPr id="720" name="直線コネクタ 719"/>
        <xdr:cNvCxnSpPr/>
      </xdr:nvCxnSpPr>
      <xdr:spPr>
        <a:xfrm>
          <a:off x="1780032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147320</xdr:rowOff>
    </xdr:from>
    <xdr:ext cx="531495" cy="261620"/>
    <xdr:sp macro="" textlink="">
      <xdr:nvSpPr>
        <xdr:cNvPr id="721" name="テキスト ボックス 720"/>
        <xdr:cNvSpPr txBox="1"/>
      </xdr:nvSpPr>
      <xdr:spPr>
        <a:xfrm>
          <a:off x="17284065" y="631952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135255</xdr:rowOff>
    </xdr:from>
    <xdr:to xmlns:xdr="http://schemas.openxmlformats.org/drawingml/2006/spreadsheetDrawing">
      <xdr:col>120</xdr:col>
      <xdr:colOff>114300</xdr:colOff>
      <xdr:row>35</xdr:row>
      <xdr:rowOff>135255</xdr:rowOff>
    </xdr:to>
    <xdr:cxnSp macro="">
      <xdr:nvCxnSpPr>
        <xdr:cNvPr id="722" name="直線コネクタ 721"/>
        <xdr:cNvCxnSpPr/>
      </xdr:nvCxnSpPr>
      <xdr:spPr>
        <a:xfrm>
          <a:off x="17800320" y="6136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163830</xdr:rowOff>
    </xdr:from>
    <xdr:ext cx="531495" cy="265430"/>
    <xdr:sp macro="" textlink="">
      <xdr:nvSpPr>
        <xdr:cNvPr id="723" name="テキスト ボックス 722"/>
        <xdr:cNvSpPr txBox="1"/>
      </xdr:nvSpPr>
      <xdr:spPr>
        <a:xfrm>
          <a:off x="17284065" y="599313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151130</xdr:rowOff>
    </xdr:from>
    <xdr:to xmlns:xdr="http://schemas.openxmlformats.org/drawingml/2006/spreadsheetDrawing">
      <xdr:col>120</xdr:col>
      <xdr:colOff>114300</xdr:colOff>
      <xdr:row>33</xdr:row>
      <xdr:rowOff>151130</xdr:rowOff>
    </xdr:to>
    <xdr:cxnSp macro="">
      <xdr:nvCxnSpPr>
        <xdr:cNvPr id="724" name="直線コネクタ 723"/>
        <xdr:cNvCxnSpPr/>
      </xdr:nvCxnSpPr>
      <xdr:spPr>
        <a:xfrm>
          <a:off x="1780032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6985</xdr:rowOff>
    </xdr:from>
    <xdr:ext cx="531495" cy="260985"/>
    <xdr:sp macro="" textlink="">
      <xdr:nvSpPr>
        <xdr:cNvPr id="725" name="テキスト ボックス 724"/>
        <xdr:cNvSpPr txBox="1"/>
      </xdr:nvSpPr>
      <xdr:spPr>
        <a:xfrm>
          <a:off x="17284065" y="5664835"/>
          <a:ext cx="53149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168275</xdr:rowOff>
    </xdr:from>
    <xdr:to xmlns:xdr="http://schemas.openxmlformats.org/drawingml/2006/spreadsheetDrawing">
      <xdr:col>120</xdr:col>
      <xdr:colOff>114300</xdr:colOff>
      <xdr:row>31</xdr:row>
      <xdr:rowOff>168275</xdr:rowOff>
    </xdr:to>
    <xdr:cxnSp macro="">
      <xdr:nvCxnSpPr>
        <xdr:cNvPr id="726" name="直線コネクタ 725"/>
        <xdr:cNvCxnSpPr/>
      </xdr:nvCxnSpPr>
      <xdr:spPr>
        <a:xfrm>
          <a:off x="1780032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22860</xdr:rowOff>
    </xdr:from>
    <xdr:ext cx="531495" cy="264160"/>
    <xdr:sp macro="" textlink="">
      <xdr:nvSpPr>
        <xdr:cNvPr id="727" name="テキスト ボックス 726"/>
        <xdr:cNvSpPr txBox="1"/>
      </xdr:nvSpPr>
      <xdr:spPr>
        <a:xfrm>
          <a:off x="17284065" y="533781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28" name="直線コネクタ 727"/>
        <xdr:cNvCxnSpPr/>
      </xdr:nvCxnSpPr>
      <xdr:spPr>
        <a:xfrm>
          <a:off x="1780032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38735</xdr:rowOff>
    </xdr:from>
    <xdr:ext cx="531495" cy="265430"/>
    <xdr:sp macro="" textlink="">
      <xdr:nvSpPr>
        <xdr:cNvPr id="729" name="テキスト ボックス 728"/>
        <xdr:cNvSpPr txBox="1"/>
      </xdr:nvSpPr>
      <xdr:spPr>
        <a:xfrm>
          <a:off x="17284065" y="501078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0" name="直線コネクタ 729"/>
        <xdr:cNvCxnSpPr/>
      </xdr:nvCxnSpPr>
      <xdr:spPr>
        <a:xfrm>
          <a:off x="1780032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55880</xdr:rowOff>
    </xdr:from>
    <xdr:ext cx="531495" cy="260985"/>
    <xdr:sp macro="" textlink="">
      <xdr:nvSpPr>
        <xdr:cNvPr id="731" name="テキスト ボックス 730"/>
        <xdr:cNvSpPr txBox="1"/>
      </xdr:nvSpPr>
      <xdr:spPr>
        <a:xfrm>
          <a:off x="17284065" y="4685030"/>
          <a:ext cx="53149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32" name="投資及び出資金グラフ枠"/>
        <xdr:cNvSpPr/>
      </xdr:nvSpPr>
      <xdr:spPr>
        <a:xfrm>
          <a:off x="1780032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13335</xdr:rowOff>
    </xdr:from>
    <xdr:to xmlns:xdr="http://schemas.openxmlformats.org/drawingml/2006/spreadsheetDrawing">
      <xdr:col>116</xdr:col>
      <xdr:colOff>62865</xdr:colOff>
      <xdr:row>39</xdr:row>
      <xdr:rowOff>101600</xdr:rowOff>
    </xdr:to>
    <xdr:cxnSp macro="">
      <xdr:nvCxnSpPr>
        <xdr:cNvPr id="733" name="直線コネクタ 732"/>
        <xdr:cNvCxnSpPr/>
      </xdr:nvCxnSpPr>
      <xdr:spPr>
        <a:xfrm flipV="1">
          <a:off x="21570315" y="532828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104775</xdr:rowOff>
    </xdr:from>
    <xdr:ext cx="249555" cy="264795"/>
    <xdr:sp macro="" textlink="">
      <xdr:nvSpPr>
        <xdr:cNvPr id="734" name="投資及び出資金最小値テキスト"/>
        <xdr:cNvSpPr txBox="1"/>
      </xdr:nvSpPr>
      <xdr:spPr>
        <a:xfrm>
          <a:off x="21623020" y="679132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101600</xdr:rowOff>
    </xdr:from>
    <xdr:to xmlns:xdr="http://schemas.openxmlformats.org/drawingml/2006/spreadsheetDrawing">
      <xdr:col>116</xdr:col>
      <xdr:colOff>152400</xdr:colOff>
      <xdr:row>39</xdr:row>
      <xdr:rowOff>101600</xdr:rowOff>
    </xdr:to>
    <xdr:cxnSp macro="">
      <xdr:nvCxnSpPr>
        <xdr:cNvPr id="735" name="直線コネクタ 734"/>
        <xdr:cNvCxnSpPr/>
      </xdr:nvCxnSpPr>
      <xdr:spPr>
        <a:xfrm>
          <a:off x="21488400" y="6788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135255</xdr:rowOff>
    </xdr:from>
    <xdr:ext cx="534670" cy="261620"/>
    <xdr:sp macro="" textlink="">
      <xdr:nvSpPr>
        <xdr:cNvPr id="736" name="投資及び出資金最大値テキスト"/>
        <xdr:cNvSpPr txBox="1"/>
      </xdr:nvSpPr>
      <xdr:spPr>
        <a:xfrm>
          <a:off x="21623020" y="5107305"/>
          <a:ext cx="5346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13335</xdr:rowOff>
    </xdr:from>
    <xdr:to xmlns:xdr="http://schemas.openxmlformats.org/drawingml/2006/spreadsheetDrawing">
      <xdr:col>116</xdr:col>
      <xdr:colOff>152400</xdr:colOff>
      <xdr:row>31</xdr:row>
      <xdr:rowOff>13335</xdr:rowOff>
    </xdr:to>
    <xdr:cxnSp macro="">
      <xdr:nvCxnSpPr>
        <xdr:cNvPr id="737" name="直線コネクタ 736"/>
        <xdr:cNvCxnSpPr/>
      </xdr:nvCxnSpPr>
      <xdr:spPr>
        <a:xfrm>
          <a:off x="21488400" y="53282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100330</xdr:rowOff>
    </xdr:from>
    <xdr:to xmlns:xdr="http://schemas.openxmlformats.org/drawingml/2006/spreadsheetDrawing">
      <xdr:col>116</xdr:col>
      <xdr:colOff>63500</xdr:colOff>
      <xdr:row>39</xdr:row>
      <xdr:rowOff>101600</xdr:rowOff>
    </xdr:to>
    <xdr:cxnSp macro="">
      <xdr:nvCxnSpPr>
        <xdr:cNvPr id="738" name="直線コネクタ 737"/>
        <xdr:cNvCxnSpPr/>
      </xdr:nvCxnSpPr>
      <xdr:spPr>
        <a:xfrm flipV="1">
          <a:off x="20759420" y="678688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111760</xdr:rowOff>
    </xdr:from>
    <xdr:ext cx="469900" cy="260985"/>
    <xdr:sp macro="" textlink="">
      <xdr:nvSpPr>
        <xdr:cNvPr id="739" name="投資及び出資金平均値テキスト"/>
        <xdr:cNvSpPr txBox="1"/>
      </xdr:nvSpPr>
      <xdr:spPr>
        <a:xfrm>
          <a:off x="21623020" y="6455410"/>
          <a:ext cx="46990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88265</xdr:rowOff>
    </xdr:from>
    <xdr:to xmlns:xdr="http://schemas.openxmlformats.org/drawingml/2006/spreadsheetDrawing">
      <xdr:col>116</xdr:col>
      <xdr:colOff>114300</xdr:colOff>
      <xdr:row>39</xdr:row>
      <xdr:rowOff>16510</xdr:rowOff>
    </xdr:to>
    <xdr:sp macro="" textlink="">
      <xdr:nvSpPr>
        <xdr:cNvPr id="740" name="フローチャート: 判断 739"/>
        <xdr:cNvSpPr/>
      </xdr:nvSpPr>
      <xdr:spPr>
        <a:xfrm>
          <a:off x="21521420" y="6603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101600</xdr:rowOff>
    </xdr:from>
    <xdr:to xmlns:xdr="http://schemas.openxmlformats.org/drawingml/2006/spreadsheetDrawing">
      <xdr:col>111</xdr:col>
      <xdr:colOff>177800</xdr:colOff>
      <xdr:row>39</xdr:row>
      <xdr:rowOff>101600</xdr:rowOff>
    </xdr:to>
    <xdr:cxnSp macro="">
      <xdr:nvCxnSpPr>
        <xdr:cNvPr id="741" name="直線コネクタ 740"/>
        <xdr:cNvCxnSpPr/>
      </xdr:nvCxnSpPr>
      <xdr:spPr>
        <a:xfrm>
          <a:off x="19890740" y="678815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73025</xdr:rowOff>
    </xdr:from>
    <xdr:to xmlns:xdr="http://schemas.openxmlformats.org/drawingml/2006/spreadsheetDrawing">
      <xdr:col>112</xdr:col>
      <xdr:colOff>38100</xdr:colOff>
      <xdr:row>39</xdr:row>
      <xdr:rowOff>1905</xdr:rowOff>
    </xdr:to>
    <xdr:sp macro="" textlink="">
      <xdr:nvSpPr>
        <xdr:cNvPr id="742" name="フローチャート: 判断 741"/>
        <xdr:cNvSpPr/>
      </xdr:nvSpPr>
      <xdr:spPr>
        <a:xfrm>
          <a:off x="20708620" y="658812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19050</xdr:rowOff>
    </xdr:from>
    <xdr:ext cx="466725" cy="260350"/>
    <xdr:sp macro="" textlink="">
      <xdr:nvSpPr>
        <xdr:cNvPr id="743" name="テキスト ボックス 742"/>
        <xdr:cNvSpPr txBox="1"/>
      </xdr:nvSpPr>
      <xdr:spPr>
        <a:xfrm>
          <a:off x="20529550" y="6362700"/>
          <a:ext cx="4667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97790</xdr:rowOff>
    </xdr:from>
    <xdr:to xmlns:xdr="http://schemas.openxmlformats.org/drawingml/2006/spreadsheetDrawing">
      <xdr:col>107</xdr:col>
      <xdr:colOff>50800</xdr:colOff>
      <xdr:row>39</xdr:row>
      <xdr:rowOff>101600</xdr:rowOff>
    </xdr:to>
    <xdr:cxnSp macro="">
      <xdr:nvCxnSpPr>
        <xdr:cNvPr id="744" name="直線コネクタ 743"/>
        <xdr:cNvCxnSpPr/>
      </xdr:nvCxnSpPr>
      <xdr:spPr>
        <a:xfrm>
          <a:off x="19027140" y="678434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95885</xdr:rowOff>
    </xdr:from>
    <xdr:to xmlns:xdr="http://schemas.openxmlformats.org/drawingml/2006/spreadsheetDrawing">
      <xdr:col>107</xdr:col>
      <xdr:colOff>101600</xdr:colOff>
      <xdr:row>39</xdr:row>
      <xdr:rowOff>24765</xdr:rowOff>
    </xdr:to>
    <xdr:sp macro="" textlink="">
      <xdr:nvSpPr>
        <xdr:cNvPr id="745" name="フローチャート: 判断 744"/>
        <xdr:cNvSpPr/>
      </xdr:nvSpPr>
      <xdr:spPr>
        <a:xfrm>
          <a:off x="19839940" y="66109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41910</xdr:rowOff>
    </xdr:from>
    <xdr:ext cx="466090" cy="261620"/>
    <xdr:sp macro="" textlink="">
      <xdr:nvSpPr>
        <xdr:cNvPr id="746" name="テキスト ボックス 745"/>
        <xdr:cNvSpPr txBox="1"/>
      </xdr:nvSpPr>
      <xdr:spPr>
        <a:xfrm>
          <a:off x="19660870" y="6385560"/>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92710</xdr:rowOff>
    </xdr:from>
    <xdr:to xmlns:xdr="http://schemas.openxmlformats.org/drawingml/2006/spreadsheetDrawing">
      <xdr:col>102</xdr:col>
      <xdr:colOff>114300</xdr:colOff>
      <xdr:row>39</xdr:row>
      <xdr:rowOff>97790</xdr:rowOff>
    </xdr:to>
    <xdr:cxnSp macro="">
      <xdr:nvCxnSpPr>
        <xdr:cNvPr id="747" name="直線コネクタ 746"/>
        <xdr:cNvCxnSpPr/>
      </xdr:nvCxnSpPr>
      <xdr:spPr>
        <a:xfrm>
          <a:off x="18163540" y="677926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103505</xdr:rowOff>
    </xdr:from>
    <xdr:to xmlns:xdr="http://schemas.openxmlformats.org/drawingml/2006/spreadsheetDrawing">
      <xdr:col>102</xdr:col>
      <xdr:colOff>165100</xdr:colOff>
      <xdr:row>39</xdr:row>
      <xdr:rowOff>31750</xdr:rowOff>
    </xdr:to>
    <xdr:sp macro="" textlink="">
      <xdr:nvSpPr>
        <xdr:cNvPr id="748" name="フローチャート: 判断 747"/>
        <xdr:cNvSpPr/>
      </xdr:nvSpPr>
      <xdr:spPr>
        <a:xfrm>
          <a:off x="18976340" y="6618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48260</xdr:rowOff>
    </xdr:from>
    <xdr:ext cx="466090" cy="264795"/>
    <xdr:sp macro="" textlink="">
      <xdr:nvSpPr>
        <xdr:cNvPr id="749" name="テキスト ボックス 748"/>
        <xdr:cNvSpPr txBox="1"/>
      </xdr:nvSpPr>
      <xdr:spPr>
        <a:xfrm>
          <a:off x="18797270" y="6391910"/>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93345</xdr:rowOff>
    </xdr:from>
    <xdr:to xmlns:xdr="http://schemas.openxmlformats.org/drawingml/2006/spreadsheetDrawing">
      <xdr:col>98</xdr:col>
      <xdr:colOff>38100</xdr:colOff>
      <xdr:row>39</xdr:row>
      <xdr:rowOff>22225</xdr:rowOff>
    </xdr:to>
    <xdr:sp macro="" textlink="">
      <xdr:nvSpPr>
        <xdr:cNvPr id="750" name="フローチャート: 判断 749"/>
        <xdr:cNvSpPr/>
      </xdr:nvSpPr>
      <xdr:spPr>
        <a:xfrm>
          <a:off x="18112740" y="66084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38735</xdr:rowOff>
    </xdr:from>
    <xdr:ext cx="466725" cy="265430"/>
    <xdr:sp macro="" textlink="">
      <xdr:nvSpPr>
        <xdr:cNvPr id="751" name="テキスト ボックス 750"/>
        <xdr:cNvSpPr txBox="1"/>
      </xdr:nvSpPr>
      <xdr:spPr>
        <a:xfrm>
          <a:off x="17933670" y="638238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81915</xdr:rowOff>
    </xdr:from>
    <xdr:ext cx="761365" cy="264795"/>
    <xdr:sp macro="" textlink="">
      <xdr:nvSpPr>
        <xdr:cNvPr id="752" name="テキスト ボックス 751"/>
        <xdr:cNvSpPr txBox="1"/>
      </xdr:nvSpPr>
      <xdr:spPr>
        <a:xfrm>
          <a:off x="213868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81915</xdr:rowOff>
    </xdr:from>
    <xdr:ext cx="762000" cy="264795"/>
    <xdr:sp macro="" textlink="">
      <xdr:nvSpPr>
        <xdr:cNvPr id="753" name="テキスト ボックス 752"/>
        <xdr:cNvSpPr txBox="1"/>
      </xdr:nvSpPr>
      <xdr:spPr>
        <a:xfrm>
          <a:off x="2057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81915</xdr:rowOff>
    </xdr:from>
    <xdr:ext cx="761365" cy="264795"/>
    <xdr:sp macro="" textlink="">
      <xdr:nvSpPr>
        <xdr:cNvPr id="754" name="テキスト ボックス 753"/>
        <xdr:cNvSpPr txBox="1"/>
      </xdr:nvSpPr>
      <xdr:spPr>
        <a:xfrm>
          <a:off x="197053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81915</xdr:rowOff>
    </xdr:from>
    <xdr:ext cx="762000" cy="264795"/>
    <xdr:sp macro="" textlink="">
      <xdr:nvSpPr>
        <xdr:cNvPr id="755" name="テキスト ボックス 754"/>
        <xdr:cNvSpPr txBox="1"/>
      </xdr:nvSpPr>
      <xdr:spPr>
        <a:xfrm>
          <a:off x="188417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81915</xdr:rowOff>
    </xdr:from>
    <xdr:ext cx="762000" cy="264795"/>
    <xdr:sp macro="" textlink="">
      <xdr:nvSpPr>
        <xdr:cNvPr id="756" name="テキスト ボックス 755"/>
        <xdr:cNvSpPr txBox="1"/>
      </xdr:nvSpPr>
      <xdr:spPr>
        <a:xfrm>
          <a:off x="179781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151130</xdr:rowOff>
    </xdr:to>
    <xdr:sp macro="" textlink="">
      <xdr:nvSpPr>
        <xdr:cNvPr id="757" name="楕円 756"/>
        <xdr:cNvSpPr/>
      </xdr:nvSpPr>
      <xdr:spPr>
        <a:xfrm>
          <a:off x="21521420" y="67341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135890</xdr:rowOff>
    </xdr:from>
    <xdr:ext cx="313690" cy="261620"/>
    <xdr:sp macro="" textlink="">
      <xdr:nvSpPr>
        <xdr:cNvPr id="758" name="投資及び出資金該当値テキスト"/>
        <xdr:cNvSpPr txBox="1"/>
      </xdr:nvSpPr>
      <xdr:spPr>
        <a:xfrm>
          <a:off x="21623020" y="6650990"/>
          <a:ext cx="3136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48895</xdr:rowOff>
    </xdr:from>
    <xdr:to xmlns:xdr="http://schemas.openxmlformats.org/drawingml/2006/spreadsheetDrawing">
      <xdr:col>112</xdr:col>
      <xdr:colOff>38100</xdr:colOff>
      <xdr:row>39</xdr:row>
      <xdr:rowOff>153035</xdr:rowOff>
    </xdr:to>
    <xdr:sp macro="" textlink="">
      <xdr:nvSpPr>
        <xdr:cNvPr id="759" name="楕円 758"/>
        <xdr:cNvSpPr/>
      </xdr:nvSpPr>
      <xdr:spPr>
        <a:xfrm>
          <a:off x="20708620" y="673544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144145</xdr:rowOff>
    </xdr:from>
    <xdr:ext cx="245745" cy="264795"/>
    <xdr:sp macro="" textlink="">
      <xdr:nvSpPr>
        <xdr:cNvPr id="760" name="テキスト ボックス 759"/>
        <xdr:cNvSpPr txBox="1"/>
      </xdr:nvSpPr>
      <xdr:spPr>
        <a:xfrm>
          <a:off x="20634960" y="6830695"/>
          <a:ext cx="24574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48895</xdr:rowOff>
    </xdr:from>
    <xdr:to xmlns:xdr="http://schemas.openxmlformats.org/drawingml/2006/spreadsheetDrawing">
      <xdr:col>107</xdr:col>
      <xdr:colOff>101600</xdr:colOff>
      <xdr:row>39</xdr:row>
      <xdr:rowOff>153035</xdr:rowOff>
    </xdr:to>
    <xdr:sp macro="" textlink="">
      <xdr:nvSpPr>
        <xdr:cNvPr id="761" name="楕円 760"/>
        <xdr:cNvSpPr/>
      </xdr:nvSpPr>
      <xdr:spPr>
        <a:xfrm>
          <a:off x="19839940" y="6735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144145</xdr:rowOff>
    </xdr:from>
    <xdr:ext cx="246380" cy="264795"/>
    <xdr:sp macro="" textlink="">
      <xdr:nvSpPr>
        <xdr:cNvPr id="762" name="テキスト ボックス 761"/>
        <xdr:cNvSpPr txBox="1"/>
      </xdr:nvSpPr>
      <xdr:spPr>
        <a:xfrm>
          <a:off x="19771360" y="6830695"/>
          <a:ext cx="24638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45720</xdr:rowOff>
    </xdr:from>
    <xdr:to xmlns:xdr="http://schemas.openxmlformats.org/drawingml/2006/spreadsheetDrawing">
      <xdr:col>102</xdr:col>
      <xdr:colOff>165100</xdr:colOff>
      <xdr:row>39</xdr:row>
      <xdr:rowOff>149225</xdr:rowOff>
    </xdr:to>
    <xdr:sp macro="" textlink="">
      <xdr:nvSpPr>
        <xdr:cNvPr id="763" name="楕円 762"/>
        <xdr:cNvSpPr/>
      </xdr:nvSpPr>
      <xdr:spPr>
        <a:xfrm>
          <a:off x="18976340" y="67322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39</xdr:row>
      <xdr:rowOff>140335</xdr:rowOff>
    </xdr:from>
    <xdr:ext cx="378460" cy="264795"/>
    <xdr:sp macro="" textlink="">
      <xdr:nvSpPr>
        <xdr:cNvPr id="764" name="テキスト ボックス 763"/>
        <xdr:cNvSpPr txBox="1"/>
      </xdr:nvSpPr>
      <xdr:spPr>
        <a:xfrm>
          <a:off x="18842990" y="682688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41910</xdr:rowOff>
    </xdr:from>
    <xdr:to xmlns:xdr="http://schemas.openxmlformats.org/drawingml/2006/spreadsheetDrawing">
      <xdr:col>98</xdr:col>
      <xdr:colOff>38100</xdr:colOff>
      <xdr:row>39</xdr:row>
      <xdr:rowOff>144780</xdr:rowOff>
    </xdr:to>
    <xdr:sp macro="" textlink="">
      <xdr:nvSpPr>
        <xdr:cNvPr id="765" name="楕円 764"/>
        <xdr:cNvSpPr/>
      </xdr:nvSpPr>
      <xdr:spPr>
        <a:xfrm>
          <a:off x="18112740" y="672846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135890</xdr:rowOff>
    </xdr:from>
    <xdr:ext cx="378460" cy="261620"/>
    <xdr:sp macro="" textlink="">
      <xdr:nvSpPr>
        <xdr:cNvPr id="766" name="テキスト ボックス 765"/>
        <xdr:cNvSpPr txBox="1"/>
      </xdr:nvSpPr>
      <xdr:spPr>
        <a:xfrm>
          <a:off x="17979390" y="6822440"/>
          <a:ext cx="3784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58420</xdr:rowOff>
    </xdr:from>
    <xdr:to xmlns:xdr="http://schemas.openxmlformats.org/drawingml/2006/spreadsheetDrawing">
      <xdr:col>120</xdr:col>
      <xdr:colOff>114300</xdr:colOff>
      <xdr:row>45</xdr:row>
      <xdr:rowOff>32385</xdr:rowOff>
    </xdr:to>
    <xdr:sp macro="" textlink="">
      <xdr:nvSpPr>
        <xdr:cNvPr id="767" name="正方形/長方形 766"/>
        <xdr:cNvSpPr/>
      </xdr:nvSpPr>
      <xdr:spPr>
        <a:xfrm>
          <a:off x="1780032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58420</xdr:rowOff>
    </xdr:from>
    <xdr:to xmlns:xdr="http://schemas.openxmlformats.org/drawingml/2006/spreadsheetDrawing">
      <xdr:col>104</xdr:col>
      <xdr:colOff>127000</xdr:colOff>
      <xdr:row>46</xdr:row>
      <xdr:rowOff>143510</xdr:rowOff>
    </xdr:to>
    <xdr:sp macro="" textlink="">
      <xdr:nvSpPr>
        <xdr:cNvPr id="768" name="正方形/長方形 767"/>
        <xdr:cNvSpPr/>
      </xdr:nvSpPr>
      <xdr:spPr>
        <a:xfrm>
          <a:off x="17927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90805</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7927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58420</xdr:rowOff>
    </xdr:from>
    <xdr:to xmlns:xdr="http://schemas.openxmlformats.org/drawingml/2006/spreadsheetDrawing">
      <xdr:col>110</xdr:col>
      <xdr:colOff>0</xdr:colOff>
      <xdr:row>46</xdr:row>
      <xdr:rowOff>143510</xdr:rowOff>
    </xdr:to>
    <xdr:sp macro="" textlink="">
      <xdr:nvSpPr>
        <xdr:cNvPr id="770" name="正方形/長方形 769"/>
        <xdr:cNvSpPr/>
      </xdr:nvSpPr>
      <xdr:spPr>
        <a:xfrm>
          <a:off x="18912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90805</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8912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58420</xdr:rowOff>
    </xdr:from>
    <xdr:to xmlns:xdr="http://schemas.openxmlformats.org/drawingml/2006/spreadsheetDrawing">
      <xdr:col>116</xdr:col>
      <xdr:colOff>0</xdr:colOff>
      <xdr:row>46</xdr:row>
      <xdr:rowOff>143510</xdr:rowOff>
    </xdr:to>
    <xdr:sp macro="" textlink="">
      <xdr:nvSpPr>
        <xdr:cNvPr id="772" name="正方形/長方形 771"/>
        <xdr:cNvSpPr/>
      </xdr:nvSpPr>
      <xdr:spPr>
        <a:xfrm>
          <a:off x="2002536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46</xdr:row>
      <xdr:rowOff>90805</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02536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74" name="正方形/長方形 773"/>
        <xdr:cNvSpPr/>
      </xdr:nvSpPr>
      <xdr:spPr>
        <a:xfrm>
          <a:off x="1780032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6710" cy="226695"/>
    <xdr:sp macro="" textlink="">
      <xdr:nvSpPr>
        <xdr:cNvPr id="775" name="テキスト ボックス 774"/>
        <xdr:cNvSpPr txBox="1"/>
      </xdr:nvSpPr>
      <xdr:spPr>
        <a:xfrm>
          <a:off x="17767300" y="8065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84455</xdr:rowOff>
    </xdr:from>
    <xdr:to xmlns:xdr="http://schemas.openxmlformats.org/drawingml/2006/spreadsheetDrawing">
      <xdr:col>120</xdr:col>
      <xdr:colOff>114300</xdr:colOff>
      <xdr:row>61</xdr:row>
      <xdr:rowOff>84455</xdr:rowOff>
    </xdr:to>
    <xdr:cxnSp macro="">
      <xdr:nvCxnSpPr>
        <xdr:cNvPr id="776" name="直線コネクタ 775"/>
        <xdr:cNvCxnSpPr/>
      </xdr:nvCxnSpPr>
      <xdr:spPr>
        <a:xfrm>
          <a:off x="1780032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45720</xdr:rowOff>
    </xdr:from>
    <xdr:to xmlns:xdr="http://schemas.openxmlformats.org/drawingml/2006/spreadsheetDrawing">
      <xdr:col>120</xdr:col>
      <xdr:colOff>114300</xdr:colOff>
      <xdr:row>59</xdr:row>
      <xdr:rowOff>45720</xdr:rowOff>
    </xdr:to>
    <xdr:cxnSp macro="">
      <xdr:nvCxnSpPr>
        <xdr:cNvPr id="777" name="直線コネクタ 776"/>
        <xdr:cNvCxnSpPr/>
      </xdr:nvCxnSpPr>
      <xdr:spPr>
        <a:xfrm>
          <a:off x="17800320" y="10161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75565</xdr:rowOff>
    </xdr:from>
    <xdr:ext cx="245745" cy="264160"/>
    <xdr:sp macro="" textlink="">
      <xdr:nvSpPr>
        <xdr:cNvPr id="778" name="テキスト ボックス 777"/>
        <xdr:cNvSpPr txBox="1"/>
      </xdr:nvSpPr>
      <xdr:spPr>
        <a:xfrm>
          <a:off x="17561560" y="10019665"/>
          <a:ext cx="24574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6985</xdr:rowOff>
    </xdr:from>
    <xdr:to xmlns:xdr="http://schemas.openxmlformats.org/drawingml/2006/spreadsheetDrawing">
      <xdr:col>120</xdr:col>
      <xdr:colOff>114300</xdr:colOff>
      <xdr:row>57</xdr:row>
      <xdr:rowOff>6985</xdr:rowOff>
    </xdr:to>
    <xdr:cxnSp macro="">
      <xdr:nvCxnSpPr>
        <xdr:cNvPr id="779" name="直線コネクタ 778"/>
        <xdr:cNvCxnSpPr/>
      </xdr:nvCxnSpPr>
      <xdr:spPr>
        <a:xfrm>
          <a:off x="17800320" y="977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36195</xdr:rowOff>
    </xdr:from>
    <xdr:ext cx="531495" cy="264160"/>
    <xdr:sp macro="" textlink="">
      <xdr:nvSpPr>
        <xdr:cNvPr id="780" name="テキスト ボックス 779"/>
        <xdr:cNvSpPr txBox="1"/>
      </xdr:nvSpPr>
      <xdr:spPr>
        <a:xfrm>
          <a:off x="17284065" y="963739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143510</xdr:rowOff>
    </xdr:from>
    <xdr:to xmlns:xdr="http://schemas.openxmlformats.org/drawingml/2006/spreadsheetDrawing">
      <xdr:col>120</xdr:col>
      <xdr:colOff>114300</xdr:colOff>
      <xdr:row>54</xdr:row>
      <xdr:rowOff>143510</xdr:rowOff>
    </xdr:to>
    <xdr:cxnSp macro="">
      <xdr:nvCxnSpPr>
        <xdr:cNvPr id="781" name="直線コネクタ 780"/>
        <xdr:cNvCxnSpPr/>
      </xdr:nvCxnSpPr>
      <xdr:spPr>
        <a:xfrm>
          <a:off x="1780032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171450</xdr:rowOff>
    </xdr:from>
    <xdr:ext cx="592455" cy="261620"/>
    <xdr:sp macro="" textlink="">
      <xdr:nvSpPr>
        <xdr:cNvPr id="782" name="テキスト ボックス 781"/>
        <xdr:cNvSpPr txBox="1"/>
      </xdr:nvSpPr>
      <xdr:spPr>
        <a:xfrm>
          <a:off x="17225010" y="925830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104140</xdr:rowOff>
    </xdr:from>
    <xdr:to xmlns:xdr="http://schemas.openxmlformats.org/drawingml/2006/spreadsheetDrawing">
      <xdr:col>120</xdr:col>
      <xdr:colOff>114300</xdr:colOff>
      <xdr:row>52</xdr:row>
      <xdr:rowOff>104140</xdr:rowOff>
    </xdr:to>
    <xdr:cxnSp macro="">
      <xdr:nvCxnSpPr>
        <xdr:cNvPr id="783" name="直線コネクタ 782"/>
        <xdr:cNvCxnSpPr/>
      </xdr:nvCxnSpPr>
      <xdr:spPr>
        <a:xfrm>
          <a:off x="17800320" y="9019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133985</xdr:rowOff>
    </xdr:from>
    <xdr:ext cx="592455" cy="264795"/>
    <xdr:sp macro="" textlink="">
      <xdr:nvSpPr>
        <xdr:cNvPr id="784" name="テキスト ボックス 783"/>
        <xdr:cNvSpPr txBox="1"/>
      </xdr:nvSpPr>
      <xdr:spPr>
        <a:xfrm>
          <a:off x="17225010" y="8877935"/>
          <a:ext cx="592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65405</xdr:rowOff>
    </xdr:from>
    <xdr:to xmlns:xdr="http://schemas.openxmlformats.org/drawingml/2006/spreadsheetDrawing">
      <xdr:col>120</xdr:col>
      <xdr:colOff>114300</xdr:colOff>
      <xdr:row>50</xdr:row>
      <xdr:rowOff>65405</xdr:rowOff>
    </xdr:to>
    <xdr:cxnSp macro="">
      <xdr:nvCxnSpPr>
        <xdr:cNvPr id="785" name="直線コネクタ 784"/>
        <xdr:cNvCxnSpPr/>
      </xdr:nvCxnSpPr>
      <xdr:spPr>
        <a:xfrm>
          <a:off x="17800320" y="8637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94615</xdr:rowOff>
    </xdr:from>
    <xdr:ext cx="592455" cy="264160"/>
    <xdr:sp macro="" textlink="">
      <xdr:nvSpPr>
        <xdr:cNvPr id="786" name="テキスト ボックス 785"/>
        <xdr:cNvSpPr txBox="1"/>
      </xdr:nvSpPr>
      <xdr:spPr>
        <a:xfrm>
          <a:off x="17225010" y="8495665"/>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87" name="直線コネクタ 786"/>
        <xdr:cNvCxnSpPr/>
      </xdr:nvCxnSpPr>
      <xdr:spPr>
        <a:xfrm>
          <a:off x="1780032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55880</xdr:rowOff>
    </xdr:from>
    <xdr:ext cx="592455" cy="260985"/>
    <xdr:sp macro="" textlink="">
      <xdr:nvSpPr>
        <xdr:cNvPr id="788" name="テキスト ボックス 787"/>
        <xdr:cNvSpPr txBox="1"/>
      </xdr:nvSpPr>
      <xdr:spPr>
        <a:xfrm>
          <a:off x="17225010" y="8114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89" name="貸付金グラフ枠"/>
        <xdr:cNvSpPr/>
      </xdr:nvSpPr>
      <xdr:spPr>
        <a:xfrm>
          <a:off x="1780032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101600</xdr:rowOff>
    </xdr:from>
    <xdr:to xmlns:xdr="http://schemas.openxmlformats.org/drawingml/2006/spreadsheetDrawing">
      <xdr:col>116</xdr:col>
      <xdr:colOff>62865</xdr:colOff>
      <xdr:row>59</xdr:row>
      <xdr:rowOff>45720</xdr:rowOff>
    </xdr:to>
    <xdr:cxnSp macro="">
      <xdr:nvCxnSpPr>
        <xdr:cNvPr id="790" name="直線コネクタ 789"/>
        <xdr:cNvCxnSpPr/>
      </xdr:nvCxnSpPr>
      <xdr:spPr>
        <a:xfrm flipV="1">
          <a:off x="21570315" y="8674100"/>
          <a:ext cx="1270" cy="1487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48895</xdr:rowOff>
    </xdr:from>
    <xdr:ext cx="249555" cy="264795"/>
    <xdr:sp macro="" textlink="">
      <xdr:nvSpPr>
        <xdr:cNvPr id="791" name="貸付金最小値テキスト"/>
        <xdr:cNvSpPr txBox="1"/>
      </xdr:nvSpPr>
      <xdr:spPr>
        <a:xfrm>
          <a:off x="21623020" y="1016444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45720</xdr:rowOff>
    </xdr:from>
    <xdr:to xmlns:xdr="http://schemas.openxmlformats.org/drawingml/2006/spreadsheetDrawing">
      <xdr:col>116</xdr:col>
      <xdr:colOff>152400</xdr:colOff>
      <xdr:row>59</xdr:row>
      <xdr:rowOff>45720</xdr:rowOff>
    </xdr:to>
    <xdr:cxnSp macro="">
      <xdr:nvCxnSpPr>
        <xdr:cNvPr id="792" name="直線コネクタ 791"/>
        <xdr:cNvCxnSpPr/>
      </xdr:nvCxnSpPr>
      <xdr:spPr>
        <a:xfrm>
          <a:off x="21488400" y="101612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46990</xdr:rowOff>
    </xdr:from>
    <xdr:ext cx="598805" cy="264795"/>
    <xdr:sp macro="" textlink="">
      <xdr:nvSpPr>
        <xdr:cNvPr id="793" name="貸付金最大値テキスト"/>
        <xdr:cNvSpPr txBox="1"/>
      </xdr:nvSpPr>
      <xdr:spPr>
        <a:xfrm>
          <a:off x="21623020" y="844804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101600</xdr:rowOff>
    </xdr:from>
    <xdr:to xmlns:xdr="http://schemas.openxmlformats.org/drawingml/2006/spreadsheetDrawing">
      <xdr:col>116</xdr:col>
      <xdr:colOff>152400</xdr:colOff>
      <xdr:row>50</xdr:row>
      <xdr:rowOff>101600</xdr:rowOff>
    </xdr:to>
    <xdr:cxnSp macro="">
      <xdr:nvCxnSpPr>
        <xdr:cNvPr id="794" name="直線コネクタ 793"/>
        <xdr:cNvCxnSpPr/>
      </xdr:nvCxnSpPr>
      <xdr:spPr>
        <a:xfrm>
          <a:off x="21488400" y="8674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57</xdr:row>
      <xdr:rowOff>157480</xdr:rowOff>
    </xdr:from>
    <xdr:to xmlns:xdr="http://schemas.openxmlformats.org/drawingml/2006/spreadsheetDrawing">
      <xdr:col>116</xdr:col>
      <xdr:colOff>63500</xdr:colOff>
      <xdr:row>57</xdr:row>
      <xdr:rowOff>161925</xdr:rowOff>
    </xdr:to>
    <xdr:cxnSp macro="">
      <xdr:nvCxnSpPr>
        <xdr:cNvPr id="795" name="直線コネクタ 794"/>
        <xdr:cNvCxnSpPr/>
      </xdr:nvCxnSpPr>
      <xdr:spPr>
        <a:xfrm flipV="1">
          <a:off x="20759420" y="993013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86360</xdr:rowOff>
    </xdr:from>
    <xdr:ext cx="469900" cy="264795"/>
    <xdr:sp macro="" textlink="">
      <xdr:nvSpPr>
        <xdr:cNvPr id="796" name="貸付金平均値テキスト"/>
        <xdr:cNvSpPr txBox="1"/>
      </xdr:nvSpPr>
      <xdr:spPr>
        <a:xfrm>
          <a:off x="21623020" y="10030460"/>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107950</xdr:rowOff>
    </xdr:from>
    <xdr:to xmlns:xdr="http://schemas.openxmlformats.org/drawingml/2006/spreadsheetDrawing">
      <xdr:col>116</xdr:col>
      <xdr:colOff>114300</xdr:colOff>
      <xdr:row>59</xdr:row>
      <xdr:rowOff>36830</xdr:rowOff>
    </xdr:to>
    <xdr:sp macro="" textlink="">
      <xdr:nvSpPr>
        <xdr:cNvPr id="797" name="フローチャート: 判断 796"/>
        <xdr:cNvSpPr/>
      </xdr:nvSpPr>
      <xdr:spPr>
        <a:xfrm>
          <a:off x="21521420" y="100520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161925</xdr:rowOff>
    </xdr:from>
    <xdr:to xmlns:xdr="http://schemas.openxmlformats.org/drawingml/2006/spreadsheetDrawing">
      <xdr:col>111</xdr:col>
      <xdr:colOff>177800</xdr:colOff>
      <xdr:row>57</xdr:row>
      <xdr:rowOff>161925</xdr:rowOff>
    </xdr:to>
    <xdr:cxnSp macro="">
      <xdr:nvCxnSpPr>
        <xdr:cNvPr id="798" name="直線コネクタ 797"/>
        <xdr:cNvCxnSpPr/>
      </xdr:nvCxnSpPr>
      <xdr:spPr>
        <a:xfrm flipV="1">
          <a:off x="19890740" y="993457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122555</xdr:rowOff>
    </xdr:from>
    <xdr:to xmlns:xdr="http://schemas.openxmlformats.org/drawingml/2006/spreadsheetDrawing">
      <xdr:col>112</xdr:col>
      <xdr:colOff>38100</xdr:colOff>
      <xdr:row>59</xdr:row>
      <xdr:rowOff>50165</xdr:rowOff>
    </xdr:to>
    <xdr:sp macro="" textlink="">
      <xdr:nvSpPr>
        <xdr:cNvPr id="799" name="フローチャート: 判断 798"/>
        <xdr:cNvSpPr/>
      </xdr:nvSpPr>
      <xdr:spPr>
        <a:xfrm>
          <a:off x="20708620" y="10066655"/>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41910</xdr:rowOff>
    </xdr:from>
    <xdr:ext cx="466725" cy="261620"/>
    <xdr:sp macro="" textlink="">
      <xdr:nvSpPr>
        <xdr:cNvPr id="800" name="テキスト ボックス 799"/>
        <xdr:cNvSpPr txBox="1"/>
      </xdr:nvSpPr>
      <xdr:spPr>
        <a:xfrm>
          <a:off x="20529550" y="10157460"/>
          <a:ext cx="4667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161925</xdr:rowOff>
    </xdr:from>
    <xdr:to xmlns:xdr="http://schemas.openxmlformats.org/drawingml/2006/spreadsheetDrawing">
      <xdr:col>107</xdr:col>
      <xdr:colOff>50800</xdr:colOff>
      <xdr:row>57</xdr:row>
      <xdr:rowOff>167640</xdr:rowOff>
    </xdr:to>
    <xdr:cxnSp macro="">
      <xdr:nvCxnSpPr>
        <xdr:cNvPr id="801" name="直線コネクタ 800"/>
        <xdr:cNvCxnSpPr/>
      </xdr:nvCxnSpPr>
      <xdr:spPr>
        <a:xfrm flipV="1">
          <a:off x="19027140" y="9934575"/>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123825</xdr:rowOff>
    </xdr:from>
    <xdr:to xmlns:xdr="http://schemas.openxmlformats.org/drawingml/2006/spreadsheetDrawing">
      <xdr:col>107</xdr:col>
      <xdr:colOff>101600</xdr:colOff>
      <xdr:row>59</xdr:row>
      <xdr:rowOff>50800</xdr:rowOff>
    </xdr:to>
    <xdr:sp macro="" textlink="">
      <xdr:nvSpPr>
        <xdr:cNvPr id="802" name="フローチャート: 判断 801"/>
        <xdr:cNvSpPr/>
      </xdr:nvSpPr>
      <xdr:spPr>
        <a:xfrm>
          <a:off x="19839940" y="100679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42545</xdr:rowOff>
    </xdr:from>
    <xdr:ext cx="466090" cy="261620"/>
    <xdr:sp macro="" textlink="">
      <xdr:nvSpPr>
        <xdr:cNvPr id="803" name="テキスト ボックス 802"/>
        <xdr:cNvSpPr txBox="1"/>
      </xdr:nvSpPr>
      <xdr:spPr>
        <a:xfrm>
          <a:off x="19660870" y="10158095"/>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167640</xdr:rowOff>
    </xdr:from>
    <xdr:to xmlns:xdr="http://schemas.openxmlformats.org/drawingml/2006/spreadsheetDrawing">
      <xdr:col>102</xdr:col>
      <xdr:colOff>114300</xdr:colOff>
      <xdr:row>57</xdr:row>
      <xdr:rowOff>168910</xdr:rowOff>
    </xdr:to>
    <xdr:cxnSp macro="">
      <xdr:nvCxnSpPr>
        <xdr:cNvPr id="804" name="直線コネクタ 803"/>
        <xdr:cNvCxnSpPr/>
      </xdr:nvCxnSpPr>
      <xdr:spPr>
        <a:xfrm flipV="1">
          <a:off x="18163540" y="994029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125095</xdr:rowOff>
    </xdr:from>
    <xdr:to xmlns:xdr="http://schemas.openxmlformats.org/drawingml/2006/spreadsheetDrawing">
      <xdr:col>102</xdr:col>
      <xdr:colOff>165100</xdr:colOff>
      <xdr:row>59</xdr:row>
      <xdr:rowOff>53975</xdr:rowOff>
    </xdr:to>
    <xdr:sp macro="" textlink="">
      <xdr:nvSpPr>
        <xdr:cNvPr id="805" name="フローチャート: 判断 804"/>
        <xdr:cNvSpPr/>
      </xdr:nvSpPr>
      <xdr:spPr>
        <a:xfrm>
          <a:off x="18976340" y="100691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45085</xdr:rowOff>
    </xdr:from>
    <xdr:ext cx="466090" cy="261620"/>
    <xdr:sp macro="" textlink="">
      <xdr:nvSpPr>
        <xdr:cNvPr id="806" name="テキスト ボックス 805"/>
        <xdr:cNvSpPr txBox="1"/>
      </xdr:nvSpPr>
      <xdr:spPr>
        <a:xfrm>
          <a:off x="18797270" y="10160635"/>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120650</xdr:rowOff>
    </xdr:from>
    <xdr:to xmlns:xdr="http://schemas.openxmlformats.org/drawingml/2006/spreadsheetDrawing">
      <xdr:col>98</xdr:col>
      <xdr:colOff>38100</xdr:colOff>
      <xdr:row>59</xdr:row>
      <xdr:rowOff>48260</xdr:rowOff>
    </xdr:to>
    <xdr:sp macro="" textlink="">
      <xdr:nvSpPr>
        <xdr:cNvPr id="807" name="フローチャート: 判断 806"/>
        <xdr:cNvSpPr/>
      </xdr:nvSpPr>
      <xdr:spPr>
        <a:xfrm>
          <a:off x="18112740" y="1006475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39370</xdr:rowOff>
    </xdr:from>
    <xdr:ext cx="466725" cy="265430"/>
    <xdr:sp macro="" textlink="">
      <xdr:nvSpPr>
        <xdr:cNvPr id="808" name="テキスト ボックス 807"/>
        <xdr:cNvSpPr txBox="1"/>
      </xdr:nvSpPr>
      <xdr:spPr>
        <a:xfrm>
          <a:off x="17933670" y="10154920"/>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81915</xdr:rowOff>
    </xdr:from>
    <xdr:ext cx="761365" cy="264795"/>
    <xdr:sp macro="" textlink="">
      <xdr:nvSpPr>
        <xdr:cNvPr id="809" name="テキスト ボックス 808"/>
        <xdr:cNvSpPr txBox="1"/>
      </xdr:nvSpPr>
      <xdr:spPr>
        <a:xfrm>
          <a:off x="213868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81915</xdr:rowOff>
    </xdr:from>
    <xdr:ext cx="762000" cy="264795"/>
    <xdr:sp macro="" textlink="">
      <xdr:nvSpPr>
        <xdr:cNvPr id="810" name="テキスト ボックス 809"/>
        <xdr:cNvSpPr txBox="1"/>
      </xdr:nvSpPr>
      <xdr:spPr>
        <a:xfrm>
          <a:off x="2057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81915</xdr:rowOff>
    </xdr:from>
    <xdr:ext cx="761365" cy="264795"/>
    <xdr:sp macro="" textlink="">
      <xdr:nvSpPr>
        <xdr:cNvPr id="811" name="テキスト ボックス 810"/>
        <xdr:cNvSpPr txBox="1"/>
      </xdr:nvSpPr>
      <xdr:spPr>
        <a:xfrm>
          <a:off x="197053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81915</xdr:rowOff>
    </xdr:from>
    <xdr:ext cx="762000" cy="264795"/>
    <xdr:sp macro="" textlink="">
      <xdr:nvSpPr>
        <xdr:cNvPr id="812" name="テキスト ボックス 811"/>
        <xdr:cNvSpPr txBox="1"/>
      </xdr:nvSpPr>
      <xdr:spPr>
        <a:xfrm>
          <a:off x="188417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81915</xdr:rowOff>
    </xdr:from>
    <xdr:ext cx="762000" cy="264795"/>
    <xdr:sp macro="" textlink="">
      <xdr:nvSpPr>
        <xdr:cNvPr id="813" name="テキスト ボックス 812"/>
        <xdr:cNvSpPr txBox="1"/>
      </xdr:nvSpPr>
      <xdr:spPr>
        <a:xfrm>
          <a:off x="179781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104775</xdr:rowOff>
    </xdr:from>
    <xdr:to xmlns:xdr="http://schemas.openxmlformats.org/drawingml/2006/spreadsheetDrawing">
      <xdr:col>116</xdr:col>
      <xdr:colOff>114300</xdr:colOff>
      <xdr:row>58</xdr:row>
      <xdr:rowOff>33655</xdr:rowOff>
    </xdr:to>
    <xdr:sp macro="" textlink="">
      <xdr:nvSpPr>
        <xdr:cNvPr id="814" name="楕円 813"/>
        <xdr:cNvSpPr/>
      </xdr:nvSpPr>
      <xdr:spPr>
        <a:xfrm>
          <a:off x="21521420" y="98774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56</xdr:row>
      <xdr:rowOff>128270</xdr:rowOff>
    </xdr:from>
    <xdr:ext cx="534670" cy="264160"/>
    <xdr:sp macro="" textlink="">
      <xdr:nvSpPr>
        <xdr:cNvPr id="815" name="貸付金該当値テキスト"/>
        <xdr:cNvSpPr txBox="1"/>
      </xdr:nvSpPr>
      <xdr:spPr>
        <a:xfrm>
          <a:off x="21623020" y="972947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109855</xdr:rowOff>
    </xdr:from>
    <xdr:to xmlns:xdr="http://schemas.openxmlformats.org/drawingml/2006/spreadsheetDrawing">
      <xdr:col>112</xdr:col>
      <xdr:colOff>38100</xdr:colOff>
      <xdr:row>58</xdr:row>
      <xdr:rowOff>38100</xdr:rowOff>
    </xdr:to>
    <xdr:sp macro="" textlink="">
      <xdr:nvSpPr>
        <xdr:cNvPr id="816" name="楕円 815"/>
        <xdr:cNvSpPr/>
      </xdr:nvSpPr>
      <xdr:spPr>
        <a:xfrm>
          <a:off x="20708620" y="988250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56</xdr:row>
      <xdr:rowOff>55245</xdr:rowOff>
    </xdr:from>
    <xdr:ext cx="530860" cy="260985"/>
    <xdr:sp macro="" textlink="">
      <xdr:nvSpPr>
        <xdr:cNvPr id="817" name="テキスト ボックス 816"/>
        <xdr:cNvSpPr txBox="1"/>
      </xdr:nvSpPr>
      <xdr:spPr>
        <a:xfrm>
          <a:off x="20497165" y="9656445"/>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110490</xdr:rowOff>
    </xdr:from>
    <xdr:to xmlns:xdr="http://schemas.openxmlformats.org/drawingml/2006/spreadsheetDrawing">
      <xdr:col>107</xdr:col>
      <xdr:colOff>101600</xdr:colOff>
      <xdr:row>58</xdr:row>
      <xdr:rowOff>38735</xdr:rowOff>
    </xdr:to>
    <xdr:sp macro="" textlink="">
      <xdr:nvSpPr>
        <xdr:cNvPr id="818" name="楕円 817"/>
        <xdr:cNvSpPr/>
      </xdr:nvSpPr>
      <xdr:spPr>
        <a:xfrm>
          <a:off x="19839940" y="98831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56</xdr:row>
      <xdr:rowOff>55880</xdr:rowOff>
    </xdr:from>
    <xdr:ext cx="530860" cy="260985"/>
    <xdr:sp macro="" textlink="">
      <xdr:nvSpPr>
        <xdr:cNvPr id="819" name="テキスト ボックス 818"/>
        <xdr:cNvSpPr txBox="1"/>
      </xdr:nvSpPr>
      <xdr:spPr>
        <a:xfrm>
          <a:off x="19633565" y="965708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115570</xdr:rowOff>
    </xdr:from>
    <xdr:to xmlns:xdr="http://schemas.openxmlformats.org/drawingml/2006/spreadsheetDrawing">
      <xdr:col>102</xdr:col>
      <xdr:colOff>165100</xdr:colOff>
      <xdr:row>58</xdr:row>
      <xdr:rowOff>44450</xdr:rowOff>
    </xdr:to>
    <xdr:sp macro="" textlink="">
      <xdr:nvSpPr>
        <xdr:cNvPr id="820" name="楕円 819"/>
        <xdr:cNvSpPr/>
      </xdr:nvSpPr>
      <xdr:spPr>
        <a:xfrm>
          <a:off x="18976340" y="98882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56</xdr:row>
      <xdr:rowOff>60960</xdr:rowOff>
    </xdr:from>
    <xdr:ext cx="531495" cy="265430"/>
    <xdr:sp macro="" textlink="">
      <xdr:nvSpPr>
        <xdr:cNvPr id="821" name="テキスト ボックス 820"/>
        <xdr:cNvSpPr txBox="1"/>
      </xdr:nvSpPr>
      <xdr:spPr>
        <a:xfrm>
          <a:off x="18764885" y="966216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116840</xdr:rowOff>
    </xdr:from>
    <xdr:to xmlns:xdr="http://schemas.openxmlformats.org/drawingml/2006/spreadsheetDrawing">
      <xdr:col>98</xdr:col>
      <xdr:colOff>38100</xdr:colOff>
      <xdr:row>58</xdr:row>
      <xdr:rowOff>45720</xdr:rowOff>
    </xdr:to>
    <xdr:sp macro="" textlink="">
      <xdr:nvSpPr>
        <xdr:cNvPr id="822" name="楕円 821"/>
        <xdr:cNvSpPr/>
      </xdr:nvSpPr>
      <xdr:spPr>
        <a:xfrm>
          <a:off x="18112740" y="988949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56</xdr:row>
      <xdr:rowOff>62230</xdr:rowOff>
    </xdr:from>
    <xdr:ext cx="530860" cy="265430"/>
    <xdr:sp macro="" textlink="">
      <xdr:nvSpPr>
        <xdr:cNvPr id="823" name="テキスト ボックス 822"/>
        <xdr:cNvSpPr txBox="1"/>
      </xdr:nvSpPr>
      <xdr:spPr>
        <a:xfrm>
          <a:off x="17901285" y="96634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58420</xdr:rowOff>
    </xdr:from>
    <xdr:to xmlns:xdr="http://schemas.openxmlformats.org/drawingml/2006/spreadsheetDrawing">
      <xdr:col>120</xdr:col>
      <xdr:colOff>114300</xdr:colOff>
      <xdr:row>65</xdr:row>
      <xdr:rowOff>32385</xdr:rowOff>
    </xdr:to>
    <xdr:sp macro="" textlink="">
      <xdr:nvSpPr>
        <xdr:cNvPr id="824" name="正方形/長方形 823"/>
        <xdr:cNvSpPr/>
      </xdr:nvSpPr>
      <xdr:spPr>
        <a:xfrm>
          <a:off x="1780032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58420</xdr:rowOff>
    </xdr:from>
    <xdr:to xmlns:xdr="http://schemas.openxmlformats.org/drawingml/2006/spreadsheetDrawing">
      <xdr:col>104</xdr:col>
      <xdr:colOff>127000</xdr:colOff>
      <xdr:row>66</xdr:row>
      <xdr:rowOff>143510</xdr:rowOff>
    </xdr:to>
    <xdr:sp macro="" textlink="">
      <xdr:nvSpPr>
        <xdr:cNvPr id="825" name="正方形/長方形 824"/>
        <xdr:cNvSpPr/>
      </xdr:nvSpPr>
      <xdr:spPr>
        <a:xfrm>
          <a:off x="17927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90805</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7927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58420</xdr:rowOff>
    </xdr:from>
    <xdr:to xmlns:xdr="http://schemas.openxmlformats.org/drawingml/2006/spreadsheetDrawing">
      <xdr:col>110</xdr:col>
      <xdr:colOff>0</xdr:colOff>
      <xdr:row>66</xdr:row>
      <xdr:rowOff>143510</xdr:rowOff>
    </xdr:to>
    <xdr:sp macro="" textlink="">
      <xdr:nvSpPr>
        <xdr:cNvPr id="827" name="正方形/長方形 826"/>
        <xdr:cNvSpPr/>
      </xdr:nvSpPr>
      <xdr:spPr>
        <a:xfrm>
          <a:off x="1891284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90805</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891284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58420</xdr:rowOff>
    </xdr:from>
    <xdr:to xmlns:xdr="http://schemas.openxmlformats.org/drawingml/2006/spreadsheetDrawing">
      <xdr:col>116</xdr:col>
      <xdr:colOff>0</xdr:colOff>
      <xdr:row>66</xdr:row>
      <xdr:rowOff>143510</xdr:rowOff>
    </xdr:to>
    <xdr:sp macro="" textlink="">
      <xdr:nvSpPr>
        <xdr:cNvPr id="829" name="正方形/長方形 828"/>
        <xdr:cNvSpPr/>
      </xdr:nvSpPr>
      <xdr:spPr>
        <a:xfrm>
          <a:off x="2002536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66</xdr:row>
      <xdr:rowOff>90805</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02536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84455</xdr:rowOff>
    </xdr:to>
    <xdr:sp macro="" textlink="">
      <xdr:nvSpPr>
        <xdr:cNvPr id="831" name="正方形/長方形 830"/>
        <xdr:cNvSpPr/>
      </xdr:nvSpPr>
      <xdr:spPr>
        <a:xfrm>
          <a:off x="1780032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6710" cy="226695"/>
    <xdr:sp macro="" textlink="">
      <xdr:nvSpPr>
        <xdr:cNvPr id="832" name="テキスト ボックス 831"/>
        <xdr:cNvSpPr txBox="1"/>
      </xdr:nvSpPr>
      <xdr:spPr>
        <a:xfrm>
          <a:off x="17767300" y="11494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84455</xdr:rowOff>
    </xdr:from>
    <xdr:to xmlns:xdr="http://schemas.openxmlformats.org/drawingml/2006/spreadsheetDrawing">
      <xdr:col>120</xdr:col>
      <xdr:colOff>114300</xdr:colOff>
      <xdr:row>81</xdr:row>
      <xdr:rowOff>84455</xdr:rowOff>
    </xdr:to>
    <xdr:cxnSp macro="">
      <xdr:nvCxnSpPr>
        <xdr:cNvPr id="833" name="直線コネクタ 832"/>
        <xdr:cNvCxnSpPr/>
      </xdr:nvCxnSpPr>
      <xdr:spPr>
        <a:xfrm>
          <a:off x="1780032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114300</xdr:rowOff>
    </xdr:from>
    <xdr:ext cx="245745" cy="261620"/>
    <xdr:sp macro="" textlink="">
      <xdr:nvSpPr>
        <xdr:cNvPr id="834" name="テキスト ボックス 833"/>
        <xdr:cNvSpPr txBox="1"/>
      </xdr:nvSpPr>
      <xdr:spPr>
        <a:xfrm>
          <a:off x="17561560" y="13830300"/>
          <a:ext cx="24574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45720</xdr:rowOff>
    </xdr:from>
    <xdr:to xmlns:xdr="http://schemas.openxmlformats.org/drawingml/2006/spreadsheetDrawing">
      <xdr:col>120</xdr:col>
      <xdr:colOff>114300</xdr:colOff>
      <xdr:row>79</xdr:row>
      <xdr:rowOff>45720</xdr:rowOff>
    </xdr:to>
    <xdr:cxnSp macro="">
      <xdr:nvCxnSpPr>
        <xdr:cNvPr id="835" name="直線コネクタ 834"/>
        <xdr:cNvCxnSpPr/>
      </xdr:nvCxnSpPr>
      <xdr:spPr>
        <a:xfrm>
          <a:off x="17800320" y="13590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75565</xdr:rowOff>
    </xdr:from>
    <xdr:ext cx="531495" cy="264160"/>
    <xdr:sp macro="" textlink="">
      <xdr:nvSpPr>
        <xdr:cNvPr id="836" name="テキスト ボックス 835"/>
        <xdr:cNvSpPr txBox="1"/>
      </xdr:nvSpPr>
      <xdr:spPr>
        <a:xfrm>
          <a:off x="17284065" y="1344866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6985</xdr:rowOff>
    </xdr:from>
    <xdr:to xmlns:xdr="http://schemas.openxmlformats.org/drawingml/2006/spreadsheetDrawing">
      <xdr:col>120</xdr:col>
      <xdr:colOff>114300</xdr:colOff>
      <xdr:row>77</xdr:row>
      <xdr:rowOff>6985</xdr:rowOff>
    </xdr:to>
    <xdr:cxnSp macro="">
      <xdr:nvCxnSpPr>
        <xdr:cNvPr id="837" name="直線コネクタ 836"/>
        <xdr:cNvCxnSpPr/>
      </xdr:nvCxnSpPr>
      <xdr:spPr>
        <a:xfrm>
          <a:off x="17800320" y="1320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36195</xdr:rowOff>
    </xdr:from>
    <xdr:ext cx="531495" cy="264160"/>
    <xdr:sp macro="" textlink="">
      <xdr:nvSpPr>
        <xdr:cNvPr id="838" name="テキスト ボックス 837"/>
        <xdr:cNvSpPr txBox="1"/>
      </xdr:nvSpPr>
      <xdr:spPr>
        <a:xfrm>
          <a:off x="17284065" y="1306639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143510</xdr:rowOff>
    </xdr:from>
    <xdr:to xmlns:xdr="http://schemas.openxmlformats.org/drawingml/2006/spreadsheetDrawing">
      <xdr:col>120</xdr:col>
      <xdr:colOff>114300</xdr:colOff>
      <xdr:row>74</xdr:row>
      <xdr:rowOff>143510</xdr:rowOff>
    </xdr:to>
    <xdr:cxnSp macro="">
      <xdr:nvCxnSpPr>
        <xdr:cNvPr id="839" name="直線コネクタ 838"/>
        <xdr:cNvCxnSpPr/>
      </xdr:nvCxnSpPr>
      <xdr:spPr>
        <a:xfrm>
          <a:off x="17800320" y="12830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171450</xdr:rowOff>
    </xdr:from>
    <xdr:ext cx="531495" cy="261620"/>
    <xdr:sp macro="" textlink="">
      <xdr:nvSpPr>
        <xdr:cNvPr id="840" name="テキスト ボックス 839"/>
        <xdr:cNvSpPr txBox="1"/>
      </xdr:nvSpPr>
      <xdr:spPr>
        <a:xfrm>
          <a:off x="17284065" y="1268730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104140</xdr:rowOff>
    </xdr:from>
    <xdr:to xmlns:xdr="http://schemas.openxmlformats.org/drawingml/2006/spreadsheetDrawing">
      <xdr:col>120</xdr:col>
      <xdr:colOff>114300</xdr:colOff>
      <xdr:row>72</xdr:row>
      <xdr:rowOff>104140</xdr:rowOff>
    </xdr:to>
    <xdr:cxnSp macro="">
      <xdr:nvCxnSpPr>
        <xdr:cNvPr id="841" name="直線コネクタ 840"/>
        <xdr:cNvCxnSpPr/>
      </xdr:nvCxnSpPr>
      <xdr:spPr>
        <a:xfrm>
          <a:off x="17800320" y="1244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133985</xdr:rowOff>
    </xdr:from>
    <xdr:ext cx="531495" cy="264795"/>
    <xdr:sp macro="" textlink="">
      <xdr:nvSpPr>
        <xdr:cNvPr id="842" name="テキスト ボックス 841"/>
        <xdr:cNvSpPr txBox="1"/>
      </xdr:nvSpPr>
      <xdr:spPr>
        <a:xfrm>
          <a:off x="17284065" y="1230693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65405</xdr:rowOff>
    </xdr:from>
    <xdr:to xmlns:xdr="http://schemas.openxmlformats.org/drawingml/2006/spreadsheetDrawing">
      <xdr:col>120</xdr:col>
      <xdr:colOff>114300</xdr:colOff>
      <xdr:row>70</xdr:row>
      <xdr:rowOff>65405</xdr:rowOff>
    </xdr:to>
    <xdr:cxnSp macro="">
      <xdr:nvCxnSpPr>
        <xdr:cNvPr id="843" name="直線コネクタ 842"/>
        <xdr:cNvCxnSpPr/>
      </xdr:nvCxnSpPr>
      <xdr:spPr>
        <a:xfrm>
          <a:off x="17800320" y="12066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94615</xdr:rowOff>
    </xdr:from>
    <xdr:ext cx="592455" cy="264160"/>
    <xdr:sp macro="" textlink="">
      <xdr:nvSpPr>
        <xdr:cNvPr id="844" name="テキスト ボックス 843"/>
        <xdr:cNvSpPr txBox="1"/>
      </xdr:nvSpPr>
      <xdr:spPr>
        <a:xfrm>
          <a:off x="17225010" y="11924665"/>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45" name="直線コネクタ 844"/>
        <xdr:cNvCxnSpPr/>
      </xdr:nvCxnSpPr>
      <xdr:spPr>
        <a:xfrm>
          <a:off x="1780032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55880</xdr:rowOff>
    </xdr:from>
    <xdr:ext cx="592455" cy="260985"/>
    <xdr:sp macro="" textlink="">
      <xdr:nvSpPr>
        <xdr:cNvPr id="846" name="テキスト ボックス 845"/>
        <xdr:cNvSpPr txBox="1"/>
      </xdr:nvSpPr>
      <xdr:spPr>
        <a:xfrm>
          <a:off x="17225010" y="11543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84455</xdr:rowOff>
    </xdr:to>
    <xdr:sp macro="" textlink="">
      <xdr:nvSpPr>
        <xdr:cNvPr id="847" name="繰出金グラフ枠"/>
        <xdr:cNvSpPr/>
      </xdr:nvSpPr>
      <xdr:spPr>
        <a:xfrm>
          <a:off x="1780032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148590</xdr:rowOff>
    </xdr:from>
    <xdr:to xmlns:xdr="http://schemas.openxmlformats.org/drawingml/2006/spreadsheetDrawing">
      <xdr:col>116</xdr:col>
      <xdr:colOff>62865</xdr:colOff>
      <xdr:row>77</xdr:row>
      <xdr:rowOff>161925</xdr:rowOff>
    </xdr:to>
    <xdr:cxnSp macro="">
      <xdr:nvCxnSpPr>
        <xdr:cNvPr id="848" name="直線コネクタ 847"/>
        <xdr:cNvCxnSpPr/>
      </xdr:nvCxnSpPr>
      <xdr:spPr>
        <a:xfrm flipV="1">
          <a:off x="21570315" y="12150090"/>
          <a:ext cx="127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165100</xdr:rowOff>
    </xdr:from>
    <xdr:ext cx="534670" cy="264795"/>
    <xdr:sp macro="" textlink="">
      <xdr:nvSpPr>
        <xdr:cNvPr id="849" name="繰出金最小値テキスト"/>
        <xdr:cNvSpPr txBox="1"/>
      </xdr:nvSpPr>
      <xdr:spPr>
        <a:xfrm>
          <a:off x="21623020" y="1336675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161925</xdr:rowOff>
    </xdr:from>
    <xdr:to xmlns:xdr="http://schemas.openxmlformats.org/drawingml/2006/spreadsheetDrawing">
      <xdr:col>116</xdr:col>
      <xdr:colOff>152400</xdr:colOff>
      <xdr:row>77</xdr:row>
      <xdr:rowOff>161925</xdr:rowOff>
    </xdr:to>
    <xdr:cxnSp macro="">
      <xdr:nvCxnSpPr>
        <xdr:cNvPr id="850" name="直線コネクタ 849"/>
        <xdr:cNvCxnSpPr/>
      </xdr:nvCxnSpPr>
      <xdr:spPr>
        <a:xfrm>
          <a:off x="21488400" y="133635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93980</xdr:rowOff>
    </xdr:from>
    <xdr:ext cx="534670" cy="264160"/>
    <xdr:sp macro="" textlink="">
      <xdr:nvSpPr>
        <xdr:cNvPr id="851" name="繰出金最大値テキスト"/>
        <xdr:cNvSpPr txBox="1"/>
      </xdr:nvSpPr>
      <xdr:spPr>
        <a:xfrm>
          <a:off x="21623020" y="1192403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148590</xdr:rowOff>
    </xdr:from>
    <xdr:to xmlns:xdr="http://schemas.openxmlformats.org/drawingml/2006/spreadsheetDrawing">
      <xdr:col>116</xdr:col>
      <xdr:colOff>152400</xdr:colOff>
      <xdr:row>70</xdr:row>
      <xdr:rowOff>148590</xdr:rowOff>
    </xdr:to>
    <xdr:cxnSp macro="">
      <xdr:nvCxnSpPr>
        <xdr:cNvPr id="852" name="直線コネクタ 851"/>
        <xdr:cNvCxnSpPr/>
      </xdr:nvCxnSpPr>
      <xdr:spPr>
        <a:xfrm>
          <a:off x="21488400" y="121500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127000</xdr:rowOff>
    </xdr:from>
    <xdr:to xmlns:xdr="http://schemas.openxmlformats.org/drawingml/2006/spreadsheetDrawing">
      <xdr:col>116</xdr:col>
      <xdr:colOff>63500</xdr:colOff>
      <xdr:row>74</xdr:row>
      <xdr:rowOff>160020</xdr:rowOff>
    </xdr:to>
    <xdr:cxnSp macro="">
      <xdr:nvCxnSpPr>
        <xdr:cNvPr id="853" name="直線コネクタ 852"/>
        <xdr:cNvCxnSpPr/>
      </xdr:nvCxnSpPr>
      <xdr:spPr>
        <a:xfrm>
          <a:off x="20759420" y="12814300"/>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132715</xdr:rowOff>
    </xdr:from>
    <xdr:ext cx="534670" cy="264160"/>
    <xdr:sp macro="" textlink="">
      <xdr:nvSpPr>
        <xdr:cNvPr id="854" name="繰出金平均値テキスト"/>
        <xdr:cNvSpPr txBox="1"/>
      </xdr:nvSpPr>
      <xdr:spPr>
        <a:xfrm>
          <a:off x="21623020" y="12820015"/>
          <a:ext cx="53467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154940</xdr:rowOff>
    </xdr:from>
    <xdr:to xmlns:xdr="http://schemas.openxmlformats.org/drawingml/2006/spreadsheetDrawing">
      <xdr:col>116</xdr:col>
      <xdr:colOff>114300</xdr:colOff>
      <xdr:row>75</xdr:row>
      <xdr:rowOff>83185</xdr:rowOff>
    </xdr:to>
    <xdr:sp macro="" textlink="">
      <xdr:nvSpPr>
        <xdr:cNvPr id="855" name="フローチャート: 判断 854"/>
        <xdr:cNvSpPr/>
      </xdr:nvSpPr>
      <xdr:spPr>
        <a:xfrm>
          <a:off x="21521420" y="128422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127000</xdr:rowOff>
    </xdr:from>
    <xdr:to xmlns:xdr="http://schemas.openxmlformats.org/drawingml/2006/spreadsheetDrawing">
      <xdr:col>111</xdr:col>
      <xdr:colOff>177800</xdr:colOff>
      <xdr:row>74</xdr:row>
      <xdr:rowOff>154940</xdr:rowOff>
    </xdr:to>
    <xdr:cxnSp macro="">
      <xdr:nvCxnSpPr>
        <xdr:cNvPr id="856" name="直線コネクタ 855"/>
        <xdr:cNvCxnSpPr/>
      </xdr:nvCxnSpPr>
      <xdr:spPr>
        <a:xfrm flipV="1">
          <a:off x="19890740" y="12814300"/>
          <a:ext cx="8686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139700</xdr:rowOff>
    </xdr:from>
    <xdr:to xmlns:xdr="http://schemas.openxmlformats.org/drawingml/2006/spreadsheetDrawing">
      <xdr:col>112</xdr:col>
      <xdr:colOff>38100</xdr:colOff>
      <xdr:row>75</xdr:row>
      <xdr:rowOff>67945</xdr:rowOff>
    </xdr:to>
    <xdr:sp macro="" textlink="">
      <xdr:nvSpPr>
        <xdr:cNvPr id="857" name="フローチャート: 判断 856"/>
        <xdr:cNvSpPr/>
      </xdr:nvSpPr>
      <xdr:spPr>
        <a:xfrm>
          <a:off x="20708620" y="1282700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59055</xdr:rowOff>
    </xdr:from>
    <xdr:ext cx="530860" cy="264795"/>
    <xdr:sp macro="" textlink="">
      <xdr:nvSpPr>
        <xdr:cNvPr id="858" name="テキスト ボックス 857"/>
        <xdr:cNvSpPr txBox="1"/>
      </xdr:nvSpPr>
      <xdr:spPr>
        <a:xfrm>
          <a:off x="20497165" y="1291780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154940</xdr:rowOff>
    </xdr:from>
    <xdr:to xmlns:xdr="http://schemas.openxmlformats.org/drawingml/2006/spreadsheetDrawing">
      <xdr:col>107</xdr:col>
      <xdr:colOff>50800</xdr:colOff>
      <xdr:row>75</xdr:row>
      <xdr:rowOff>4445</xdr:rowOff>
    </xdr:to>
    <xdr:cxnSp macro="">
      <xdr:nvCxnSpPr>
        <xdr:cNvPr id="859" name="直線コネクタ 858"/>
        <xdr:cNvCxnSpPr/>
      </xdr:nvCxnSpPr>
      <xdr:spPr>
        <a:xfrm flipV="1">
          <a:off x="19027140" y="12842240"/>
          <a:ext cx="8636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171450</xdr:rowOff>
    </xdr:from>
    <xdr:to xmlns:xdr="http://schemas.openxmlformats.org/drawingml/2006/spreadsheetDrawing">
      <xdr:col>107</xdr:col>
      <xdr:colOff>101600</xdr:colOff>
      <xdr:row>75</xdr:row>
      <xdr:rowOff>102870</xdr:rowOff>
    </xdr:to>
    <xdr:sp macro="" textlink="">
      <xdr:nvSpPr>
        <xdr:cNvPr id="860" name="フローチャート: 判断 859"/>
        <xdr:cNvSpPr/>
      </xdr:nvSpPr>
      <xdr:spPr>
        <a:xfrm>
          <a:off x="19839940" y="128587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93345</xdr:rowOff>
    </xdr:from>
    <xdr:ext cx="530860" cy="264160"/>
    <xdr:sp macro="" textlink="">
      <xdr:nvSpPr>
        <xdr:cNvPr id="861" name="テキスト ボックス 860"/>
        <xdr:cNvSpPr txBox="1"/>
      </xdr:nvSpPr>
      <xdr:spPr>
        <a:xfrm>
          <a:off x="19633565" y="129520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4445</xdr:rowOff>
    </xdr:from>
    <xdr:to xmlns:xdr="http://schemas.openxmlformats.org/drawingml/2006/spreadsheetDrawing">
      <xdr:col>102</xdr:col>
      <xdr:colOff>114300</xdr:colOff>
      <xdr:row>75</xdr:row>
      <xdr:rowOff>24765</xdr:rowOff>
    </xdr:to>
    <xdr:cxnSp macro="">
      <xdr:nvCxnSpPr>
        <xdr:cNvPr id="862" name="直線コネクタ 861"/>
        <xdr:cNvCxnSpPr/>
      </xdr:nvCxnSpPr>
      <xdr:spPr>
        <a:xfrm flipV="1">
          <a:off x="18163540" y="12863195"/>
          <a:ext cx="8636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9525</xdr:rowOff>
    </xdr:from>
    <xdr:to xmlns:xdr="http://schemas.openxmlformats.org/drawingml/2006/spreadsheetDrawing">
      <xdr:col>102</xdr:col>
      <xdr:colOff>165100</xdr:colOff>
      <xdr:row>75</xdr:row>
      <xdr:rowOff>113030</xdr:rowOff>
    </xdr:to>
    <xdr:sp macro="" textlink="">
      <xdr:nvSpPr>
        <xdr:cNvPr id="863" name="フローチャート: 判断 862"/>
        <xdr:cNvSpPr/>
      </xdr:nvSpPr>
      <xdr:spPr>
        <a:xfrm>
          <a:off x="18976340" y="128682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104140</xdr:rowOff>
    </xdr:from>
    <xdr:ext cx="531495" cy="264795"/>
    <xdr:sp macro="" textlink="">
      <xdr:nvSpPr>
        <xdr:cNvPr id="864" name="テキスト ボックス 863"/>
        <xdr:cNvSpPr txBox="1"/>
      </xdr:nvSpPr>
      <xdr:spPr>
        <a:xfrm>
          <a:off x="18764885" y="1296289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46355</xdr:rowOff>
    </xdr:from>
    <xdr:to xmlns:xdr="http://schemas.openxmlformats.org/drawingml/2006/spreadsheetDrawing">
      <xdr:col>98</xdr:col>
      <xdr:colOff>38100</xdr:colOff>
      <xdr:row>75</xdr:row>
      <xdr:rowOff>149860</xdr:rowOff>
    </xdr:to>
    <xdr:sp macro="" textlink="">
      <xdr:nvSpPr>
        <xdr:cNvPr id="865" name="フローチャート: 判断 864"/>
        <xdr:cNvSpPr/>
      </xdr:nvSpPr>
      <xdr:spPr>
        <a:xfrm>
          <a:off x="18112740" y="1290510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140970</xdr:rowOff>
    </xdr:from>
    <xdr:ext cx="530860" cy="265430"/>
    <xdr:sp macro="" textlink="">
      <xdr:nvSpPr>
        <xdr:cNvPr id="866" name="テキスト ボックス 865"/>
        <xdr:cNvSpPr txBox="1"/>
      </xdr:nvSpPr>
      <xdr:spPr>
        <a:xfrm>
          <a:off x="17901285" y="1299972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81915</xdr:rowOff>
    </xdr:from>
    <xdr:ext cx="761365" cy="264795"/>
    <xdr:sp macro="" textlink="">
      <xdr:nvSpPr>
        <xdr:cNvPr id="867" name="テキスト ボックス 866"/>
        <xdr:cNvSpPr txBox="1"/>
      </xdr:nvSpPr>
      <xdr:spPr>
        <a:xfrm>
          <a:off x="213868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81915</xdr:rowOff>
    </xdr:from>
    <xdr:ext cx="762000" cy="264795"/>
    <xdr:sp macro="" textlink="">
      <xdr:nvSpPr>
        <xdr:cNvPr id="868" name="テキスト ボックス 867"/>
        <xdr:cNvSpPr txBox="1"/>
      </xdr:nvSpPr>
      <xdr:spPr>
        <a:xfrm>
          <a:off x="205740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81915</xdr:rowOff>
    </xdr:from>
    <xdr:ext cx="761365" cy="264795"/>
    <xdr:sp macro="" textlink="">
      <xdr:nvSpPr>
        <xdr:cNvPr id="869" name="テキスト ボックス 868"/>
        <xdr:cNvSpPr txBox="1"/>
      </xdr:nvSpPr>
      <xdr:spPr>
        <a:xfrm>
          <a:off x="1970532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81915</xdr:rowOff>
    </xdr:from>
    <xdr:ext cx="762000" cy="264795"/>
    <xdr:sp macro="" textlink="">
      <xdr:nvSpPr>
        <xdr:cNvPr id="870" name="テキスト ボックス 869"/>
        <xdr:cNvSpPr txBox="1"/>
      </xdr:nvSpPr>
      <xdr:spPr>
        <a:xfrm>
          <a:off x="1884172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81915</xdr:rowOff>
    </xdr:from>
    <xdr:ext cx="762000" cy="264795"/>
    <xdr:sp macro="" textlink="">
      <xdr:nvSpPr>
        <xdr:cNvPr id="871" name="テキスト ボックス 870"/>
        <xdr:cNvSpPr txBox="1"/>
      </xdr:nvSpPr>
      <xdr:spPr>
        <a:xfrm>
          <a:off x="1797812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107315</xdr:rowOff>
    </xdr:from>
    <xdr:to xmlns:xdr="http://schemas.openxmlformats.org/drawingml/2006/spreadsheetDrawing">
      <xdr:col>116</xdr:col>
      <xdr:colOff>114300</xdr:colOff>
      <xdr:row>75</xdr:row>
      <xdr:rowOff>36195</xdr:rowOff>
    </xdr:to>
    <xdr:sp macro="" textlink="">
      <xdr:nvSpPr>
        <xdr:cNvPr id="872" name="楕円 871"/>
        <xdr:cNvSpPr/>
      </xdr:nvSpPr>
      <xdr:spPr>
        <a:xfrm>
          <a:off x="21521420" y="127946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130810</xdr:rowOff>
    </xdr:from>
    <xdr:ext cx="534670" cy="264795"/>
    <xdr:sp macro="" textlink="">
      <xdr:nvSpPr>
        <xdr:cNvPr id="873" name="繰出金該当値テキスト"/>
        <xdr:cNvSpPr txBox="1"/>
      </xdr:nvSpPr>
      <xdr:spPr>
        <a:xfrm>
          <a:off x="21623020" y="1264666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75565</xdr:rowOff>
    </xdr:from>
    <xdr:to xmlns:xdr="http://schemas.openxmlformats.org/drawingml/2006/spreadsheetDrawing">
      <xdr:col>112</xdr:col>
      <xdr:colOff>38100</xdr:colOff>
      <xdr:row>75</xdr:row>
      <xdr:rowOff>3810</xdr:rowOff>
    </xdr:to>
    <xdr:sp macro="" textlink="">
      <xdr:nvSpPr>
        <xdr:cNvPr id="874" name="楕円 873"/>
        <xdr:cNvSpPr/>
      </xdr:nvSpPr>
      <xdr:spPr>
        <a:xfrm>
          <a:off x="20708620" y="1276286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20955</xdr:rowOff>
    </xdr:from>
    <xdr:ext cx="530860" cy="261620"/>
    <xdr:sp macro="" textlink="">
      <xdr:nvSpPr>
        <xdr:cNvPr id="875" name="テキスト ボックス 874"/>
        <xdr:cNvSpPr txBox="1"/>
      </xdr:nvSpPr>
      <xdr:spPr>
        <a:xfrm>
          <a:off x="20497165" y="1253680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102870</xdr:rowOff>
    </xdr:from>
    <xdr:to xmlns:xdr="http://schemas.openxmlformats.org/drawingml/2006/spreadsheetDrawing">
      <xdr:col>107</xdr:col>
      <xdr:colOff>101600</xdr:colOff>
      <xdr:row>75</xdr:row>
      <xdr:rowOff>31115</xdr:rowOff>
    </xdr:to>
    <xdr:sp macro="" textlink="">
      <xdr:nvSpPr>
        <xdr:cNvPr id="876" name="楕円 875"/>
        <xdr:cNvSpPr/>
      </xdr:nvSpPr>
      <xdr:spPr>
        <a:xfrm>
          <a:off x="19839940" y="127901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47625</xdr:rowOff>
    </xdr:from>
    <xdr:ext cx="530860" cy="264795"/>
    <xdr:sp macro="" textlink="">
      <xdr:nvSpPr>
        <xdr:cNvPr id="877" name="テキスト ボックス 876"/>
        <xdr:cNvSpPr txBox="1"/>
      </xdr:nvSpPr>
      <xdr:spPr>
        <a:xfrm>
          <a:off x="19633565" y="1256347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127635</xdr:rowOff>
    </xdr:from>
    <xdr:to xmlns:xdr="http://schemas.openxmlformats.org/drawingml/2006/spreadsheetDrawing">
      <xdr:col>102</xdr:col>
      <xdr:colOff>165100</xdr:colOff>
      <xdr:row>75</xdr:row>
      <xdr:rowOff>56515</xdr:rowOff>
    </xdr:to>
    <xdr:sp macro="" textlink="">
      <xdr:nvSpPr>
        <xdr:cNvPr id="878" name="楕円 877"/>
        <xdr:cNvSpPr/>
      </xdr:nvSpPr>
      <xdr:spPr>
        <a:xfrm>
          <a:off x="18976340" y="128149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73025</xdr:rowOff>
    </xdr:from>
    <xdr:ext cx="531495" cy="264795"/>
    <xdr:sp macro="" textlink="">
      <xdr:nvSpPr>
        <xdr:cNvPr id="879" name="テキスト ボックス 878"/>
        <xdr:cNvSpPr txBox="1"/>
      </xdr:nvSpPr>
      <xdr:spPr>
        <a:xfrm>
          <a:off x="18764885" y="1258887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147955</xdr:rowOff>
    </xdr:from>
    <xdr:to xmlns:xdr="http://schemas.openxmlformats.org/drawingml/2006/spreadsheetDrawing">
      <xdr:col>98</xdr:col>
      <xdr:colOff>38100</xdr:colOff>
      <xdr:row>75</xdr:row>
      <xdr:rowOff>76835</xdr:rowOff>
    </xdr:to>
    <xdr:sp macro="" textlink="">
      <xdr:nvSpPr>
        <xdr:cNvPr id="880" name="楕円 879"/>
        <xdr:cNvSpPr/>
      </xdr:nvSpPr>
      <xdr:spPr>
        <a:xfrm>
          <a:off x="18112740" y="1283525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93345</xdr:rowOff>
    </xdr:from>
    <xdr:ext cx="530860" cy="264160"/>
    <xdr:sp macro="" textlink="">
      <xdr:nvSpPr>
        <xdr:cNvPr id="881" name="テキスト ボックス 880"/>
        <xdr:cNvSpPr txBox="1"/>
      </xdr:nvSpPr>
      <xdr:spPr>
        <a:xfrm>
          <a:off x="17901285" y="126091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58420</xdr:rowOff>
    </xdr:from>
    <xdr:to xmlns:xdr="http://schemas.openxmlformats.org/drawingml/2006/spreadsheetDrawing">
      <xdr:col>120</xdr:col>
      <xdr:colOff>114300</xdr:colOff>
      <xdr:row>85</xdr:row>
      <xdr:rowOff>32385</xdr:rowOff>
    </xdr:to>
    <xdr:sp macro="" textlink="">
      <xdr:nvSpPr>
        <xdr:cNvPr id="882" name="正方形/長方形 881"/>
        <xdr:cNvSpPr/>
      </xdr:nvSpPr>
      <xdr:spPr>
        <a:xfrm>
          <a:off x="1780032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58420</xdr:rowOff>
    </xdr:from>
    <xdr:to xmlns:xdr="http://schemas.openxmlformats.org/drawingml/2006/spreadsheetDrawing">
      <xdr:col>104</xdr:col>
      <xdr:colOff>127000</xdr:colOff>
      <xdr:row>86</xdr:row>
      <xdr:rowOff>143510</xdr:rowOff>
    </xdr:to>
    <xdr:sp macro="" textlink="">
      <xdr:nvSpPr>
        <xdr:cNvPr id="883" name="正方形/長方形 882"/>
        <xdr:cNvSpPr/>
      </xdr:nvSpPr>
      <xdr:spPr>
        <a:xfrm>
          <a:off x="17927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90805</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7927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58420</xdr:rowOff>
    </xdr:from>
    <xdr:to xmlns:xdr="http://schemas.openxmlformats.org/drawingml/2006/spreadsheetDrawing">
      <xdr:col>110</xdr:col>
      <xdr:colOff>0</xdr:colOff>
      <xdr:row>86</xdr:row>
      <xdr:rowOff>143510</xdr:rowOff>
    </xdr:to>
    <xdr:sp macro="" textlink="">
      <xdr:nvSpPr>
        <xdr:cNvPr id="885" name="正方形/長方形 884"/>
        <xdr:cNvSpPr/>
      </xdr:nvSpPr>
      <xdr:spPr>
        <a:xfrm>
          <a:off x="1891284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90805</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891284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58420</xdr:rowOff>
    </xdr:from>
    <xdr:to xmlns:xdr="http://schemas.openxmlformats.org/drawingml/2006/spreadsheetDrawing">
      <xdr:col>116</xdr:col>
      <xdr:colOff>0</xdr:colOff>
      <xdr:row>86</xdr:row>
      <xdr:rowOff>143510</xdr:rowOff>
    </xdr:to>
    <xdr:sp macro="" textlink="">
      <xdr:nvSpPr>
        <xdr:cNvPr id="887" name="正方形/長方形 886"/>
        <xdr:cNvSpPr/>
      </xdr:nvSpPr>
      <xdr:spPr>
        <a:xfrm>
          <a:off x="2002536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86</xdr:row>
      <xdr:rowOff>90805</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2002536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780032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6710" cy="226695"/>
    <xdr:sp macro="" textlink="">
      <xdr:nvSpPr>
        <xdr:cNvPr id="890" name="テキスト ボックス 889"/>
        <xdr:cNvSpPr txBox="1"/>
      </xdr:nvSpPr>
      <xdr:spPr>
        <a:xfrm>
          <a:off x="17767300" y="14923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780032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892" name="直線コネクタ 891"/>
        <xdr:cNvCxnSpPr/>
      </xdr:nvCxnSpPr>
      <xdr:spPr>
        <a:xfrm>
          <a:off x="17800320" y="1701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45745" cy="259080"/>
    <xdr:sp macro="" textlink="">
      <xdr:nvSpPr>
        <xdr:cNvPr id="893" name="テキスト ボックス 892"/>
        <xdr:cNvSpPr txBox="1"/>
      </xdr:nvSpPr>
      <xdr:spPr>
        <a:xfrm>
          <a:off x="1756156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894" name="直線コネクタ 893"/>
        <xdr:cNvCxnSpPr/>
      </xdr:nvCxnSpPr>
      <xdr:spPr>
        <a:xfrm>
          <a:off x="17800320" y="1663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64185" cy="259080"/>
    <xdr:sp macro="" textlink="">
      <xdr:nvSpPr>
        <xdr:cNvPr id="895" name="テキスト ボックス 894"/>
        <xdr:cNvSpPr txBox="1"/>
      </xdr:nvSpPr>
      <xdr:spPr>
        <a:xfrm>
          <a:off x="17348200" y="1649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780032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64185" cy="255270"/>
    <xdr:sp macro="" textlink="">
      <xdr:nvSpPr>
        <xdr:cNvPr id="897" name="テキスト ボックス 896"/>
        <xdr:cNvSpPr txBox="1"/>
      </xdr:nvSpPr>
      <xdr:spPr>
        <a:xfrm>
          <a:off x="17348200" y="161137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898" name="直線コネクタ 897"/>
        <xdr:cNvCxnSpPr/>
      </xdr:nvCxnSpPr>
      <xdr:spPr>
        <a:xfrm>
          <a:off x="17800320" y="1587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64185" cy="259080"/>
    <xdr:sp macro="" textlink="">
      <xdr:nvSpPr>
        <xdr:cNvPr id="899" name="テキスト ボックス 898"/>
        <xdr:cNvSpPr txBox="1"/>
      </xdr:nvSpPr>
      <xdr:spPr>
        <a:xfrm>
          <a:off x="17348200" y="1573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65405</xdr:rowOff>
    </xdr:from>
    <xdr:to xmlns:xdr="http://schemas.openxmlformats.org/drawingml/2006/spreadsheetDrawing">
      <xdr:col>120</xdr:col>
      <xdr:colOff>114300</xdr:colOff>
      <xdr:row>90</xdr:row>
      <xdr:rowOff>65405</xdr:rowOff>
    </xdr:to>
    <xdr:cxnSp macro="">
      <xdr:nvCxnSpPr>
        <xdr:cNvPr id="900" name="直線コネクタ 899"/>
        <xdr:cNvCxnSpPr/>
      </xdr:nvCxnSpPr>
      <xdr:spPr>
        <a:xfrm>
          <a:off x="17800320" y="15495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94615</xdr:rowOff>
    </xdr:from>
    <xdr:ext cx="464185" cy="264160"/>
    <xdr:sp macro="" textlink="">
      <xdr:nvSpPr>
        <xdr:cNvPr id="901" name="テキスト ボックス 900"/>
        <xdr:cNvSpPr txBox="1"/>
      </xdr:nvSpPr>
      <xdr:spPr>
        <a:xfrm>
          <a:off x="17348200" y="15353665"/>
          <a:ext cx="4641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902" name="直線コネクタ 901"/>
        <xdr:cNvCxnSpPr/>
      </xdr:nvCxnSpPr>
      <xdr:spPr>
        <a:xfrm>
          <a:off x="1780032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55880</xdr:rowOff>
    </xdr:from>
    <xdr:ext cx="531495" cy="260985"/>
    <xdr:sp macro="" textlink="">
      <xdr:nvSpPr>
        <xdr:cNvPr id="903" name="テキスト ボックス 902"/>
        <xdr:cNvSpPr txBox="1"/>
      </xdr:nvSpPr>
      <xdr:spPr>
        <a:xfrm>
          <a:off x="17284065" y="14972030"/>
          <a:ext cx="53149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780032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34925</xdr:rowOff>
    </xdr:from>
    <xdr:to xmlns:xdr="http://schemas.openxmlformats.org/drawingml/2006/spreadsheetDrawing">
      <xdr:col>116</xdr:col>
      <xdr:colOff>62865</xdr:colOff>
      <xdr:row>99</xdr:row>
      <xdr:rowOff>44450</xdr:rowOff>
    </xdr:to>
    <xdr:cxnSp macro="">
      <xdr:nvCxnSpPr>
        <xdr:cNvPr id="905" name="直線コネクタ 904"/>
        <xdr:cNvCxnSpPr/>
      </xdr:nvCxnSpPr>
      <xdr:spPr>
        <a:xfrm flipV="1">
          <a:off x="21570315" y="1546542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9555" cy="259080"/>
    <xdr:sp macro="" textlink="">
      <xdr:nvSpPr>
        <xdr:cNvPr id="906" name="前年度繰上充用金最小値テキスト"/>
        <xdr:cNvSpPr txBox="1"/>
      </xdr:nvSpPr>
      <xdr:spPr>
        <a:xfrm>
          <a:off x="21623020" y="17064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07" name="直線コネクタ 906"/>
        <xdr:cNvCxnSpPr/>
      </xdr:nvCxnSpPr>
      <xdr:spPr>
        <a:xfrm>
          <a:off x="21488400" y="17018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156210</xdr:rowOff>
    </xdr:from>
    <xdr:ext cx="469900" cy="264795"/>
    <xdr:sp macro="" textlink="">
      <xdr:nvSpPr>
        <xdr:cNvPr id="908" name="前年度繰上充用金最大値テキスト"/>
        <xdr:cNvSpPr txBox="1"/>
      </xdr:nvSpPr>
      <xdr:spPr>
        <a:xfrm>
          <a:off x="21623020" y="1524381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34925</xdr:rowOff>
    </xdr:from>
    <xdr:to xmlns:xdr="http://schemas.openxmlformats.org/drawingml/2006/spreadsheetDrawing">
      <xdr:col>116</xdr:col>
      <xdr:colOff>152400</xdr:colOff>
      <xdr:row>90</xdr:row>
      <xdr:rowOff>34925</xdr:rowOff>
    </xdr:to>
    <xdr:cxnSp macro="">
      <xdr:nvCxnSpPr>
        <xdr:cNvPr id="909" name="直線コネクタ 908"/>
        <xdr:cNvCxnSpPr/>
      </xdr:nvCxnSpPr>
      <xdr:spPr>
        <a:xfrm>
          <a:off x="21488400" y="154654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99</xdr:row>
      <xdr:rowOff>44450</xdr:rowOff>
    </xdr:from>
    <xdr:to xmlns:xdr="http://schemas.openxmlformats.org/drawingml/2006/spreadsheetDrawing">
      <xdr:col>116</xdr:col>
      <xdr:colOff>63500</xdr:colOff>
      <xdr:row>99</xdr:row>
      <xdr:rowOff>44450</xdr:rowOff>
    </xdr:to>
    <xdr:cxnSp macro="">
      <xdr:nvCxnSpPr>
        <xdr:cNvPr id="910" name="直線コネクタ 909"/>
        <xdr:cNvCxnSpPr/>
      </xdr:nvCxnSpPr>
      <xdr:spPr>
        <a:xfrm>
          <a:off x="20759420" y="17018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3690" cy="255270"/>
    <xdr:sp macro="" textlink="">
      <xdr:nvSpPr>
        <xdr:cNvPr id="911" name="前年度繰上充用金平均値テキスト"/>
        <xdr:cNvSpPr txBox="1"/>
      </xdr:nvSpPr>
      <xdr:spPr>
        <a:xfrm>
          <a:off x="21623020" y="16810990"/>
          <a:ext cx="3136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macro="" textlink="">
      <xdr:nvSpPr>
        <xdr:cNvPr id="912" name="フローチャート: 判断 911"/>
        <xdr:cNvSpPr/>
      </xdr:nvSpPr>
      <xdr:spPr>
        <a:xfrm>
          <a:off x="2152142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177800</xdr:colOff>
      <xdr:row>99</xdr:row>
      <xdr:rowOff>44450</xdr:rowOff>
    </xdr:to>
    <xdr:cxnSp macro="">
      <xdr:nvCxnSpPr>
        <xdr:cNvPr id="913" name="直線コネクタ 912"/>
        <xdr:cNvCxnSpPr/>
      </xdr:nvCxnSpPr>
      <xdr:spPr>
        <a:xfrm>
          <a:off x="19890740" y="170180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macro="" textlink="">
      <xdr:nvSpPr>
        <xdr:cNvPr id="914" name="フローチャート: 判断 913"/>
        <xdr:cNvSpPr/>
      </xdr:nvSpPr>
      <xdr:spPr>
        <a:xfrm>
          <a:off x="20708620" y="169583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313690" cy="259080"/>
    <xdr:sp macro="" textlink="">
      <xdr:nvSpPr>
        <xdr:cNvPr id="915" name="テキスト ボックス 914"/>
        <xdr:cNvSpPr txBox="1"/>
      </xdr:nvSpPr>
      <xdr:spPr>
        <a:xfrm>
          <a:off x="20602575" y="16734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16" name="直線コネクタ 915"/>
        <xdr:cNvCxnSpPr/>
      </xdr:nvCxnSpPr>
      <xdr:spPr>
        <a:xfrm>
          <a:off x="19027140" y="17018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macro="" textlink="">
      <xdr:nvSpPr>
        <xdr:cNvPr id="917" name="フローチャート: 判断 916"/>
        <xdr:cNvSpPr/>
      </xdr:nvSpPr>
      <xdr:spPr>
        <a:xfrm>
          <a:off x="1983994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690" cy="259080"/>
    <xdr:sp macro="" textlink="">
      <xdr:nvSpPr>
        <xdr:cNvPr id="918" name="テキスト ボックス 917"/>
        <xdr:cNvSpPr txBox="1"/>
      </xdr:nvSpPr>
      <xdr:spPr>
        <a:xfrm>
          <a:off x="1973897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99</xdr:row>
      <xdr:rowOff>44450</xdr:rowOff>
    </xdr:from>
    <xdr:to xmlns:xdr="http://schemas.openxmlformats.org/drawingml/2006/spreadsheetDrawing">
      <xdr:col>102</xdr:col>
      <xdr:colOff>114300</xdr:colOff>
      <xdr:row>99</xdr:row>
      <xdr:rowOff>44450</xdr:rowOff>
    </xdr:to>
    <xdr:cxnSp macro="">
      <xdr:nvCxnSpPr>
        <xdr:cNvPr id="919" name="直線コネクタ 918"/>
        <xdr:cNvCxnSpPr/>
      </xdr:nvCxnSpPr>
      <xdr:spPr>
        <a:xfrm>
          <a:off x="18163540" y="17018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macro="" textlink="">
      <xdr:nvSpPr>
        <xdr:cNvPr id="920" name="フローチャート: 判断 919"/>
        <xdr:cNvSpPr/>
      </xdr:nvSpPr>
      <xdr:spPr>
        <a:xfrm>
          <a:off x="1897634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055" cy="258445"/>
    <xdr:sp macro="" textlink="">
      <xdr:nvSpPr>
        <xdr:cNvPr id="921" name="テキスト ボックス 920"/>
        <xdr:cNvSpPr txBox="1"/>
      </xdr:nvSpPr>
      <xdr:spPr>
        <a:xfrm>
          <a:off x="18875375" y="1673288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macro="" textlink="">
      <xdr:nvSpPr>
        <xdr:cNvPr id="922" name="フローチャート: 判断 921"/>
        <xdr:cNvSpPr/>
      </xdr:nvSpPr>
      <xdr:spPr>
        <a:xfrm>
          <a:off x="18112740" y="169570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313690" cy="259080"/>
    <xdr:sp macro="" textlink="">
      <xdr:nvSpPr>
        <xdr:cNvPr id="923" name="テキスト ボックス 922"/>
        <xdr:cNvSpPr txBox="1"/>
      </xdr:nvSpPr>
      <xdr:spPr>
        <a:xfrm>
          <a:off x="18006695" y="16732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1365" cy="259080"/>
    <xdr:sp macro="" textlink="">
      <xdr:nvSpPr>
        <xdr:cNvPr id="924" name="テキスト ボックス 923"/>
        <xdr:cNvSpPr txBox="1"/>
      </xdr:nvSpPr>
      <xdr:spPr>
        <a:xfrm>
          <a:off x="21386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5" name="テキスト ボックス 924"/>
        <xdr:cNvSpPr txBox="1"/>
      </xdr:nvSpPr>
      <xdr:spPr>
        <a:xfrm>
          <a:off x="2057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6" name="テキスト ボックス 925"/>
        <xdr:cNvSpPr txBox="1"/>
      </xdr:nvSpPr>
      <xdr:spPr>
        <a:xfrm>
          <a:off x="197053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7" name="テキスト ボックス 926"/>
        <xdr:cNvSpPr txBox="1"/>
      </xdr:nvSpPr>
      <xdr:spPr>
        <a:xfrm>
          <a:off x="188417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8" name="テキスト ボックス 927"/>
        <xdr:cNvSpPr txBox="1"/>
      </xdr:nvSpPr>
      <xdr:spPr>
        <a:xfrm>
          <a:off x="179781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macro="" textlink="">
      <xdr:nvSpPr>
        <xdr:cNvPr id="929" name="楕円 928"/>
        <xdr:cNvSpPr/>
      </xdr:nvSpPr>
      <xdr:spPr>
        <a:xfrm>
          <a:off x="2152142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9555" cy="259080"/>
    <xdr:sp macro="" textlink="">
      <xdr:nvSpPr>
        <xdr:cNvPr id="930" name="前年度繰上充用金該当値テキスト"/>
        <xdr:cNvSpPr txBox="1"/>
      </xdr:nvSpPr>
      <xdr:spPr>
        <a:xfrm>
          <a:off x="21623020" y="16937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macro="" textlink="">
      <xdr:nvSpPr>
        <xdr:cNvPr id="931" name="楕円 930"/>
        <xdr:cNvSpPr/>
      </xdr:nvSpPr>
      <xdr:spPr>
        <a:xfrm>
          <a:off x="20708620" y="16967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45745" cy="255270"/>
    <xdr:sp macro="" textlink="">
      <xdr:nvSpPr>
        <xdr:cNvPr id="932" name="テキスト ボックス 931"/>
        <xdr:cNvSpPr txBox="1"/>
      </xdr:nvSpPr>
      <xdr:spPr>
        <a:xfrm>
          <a:off x="20634960" y="17059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macro="" textlink="">
      <xdr:nvSpPr>
        <xdr:cNvPr id="933" name="楕円 932"/>
        <xdr:cNvSpPr/>
      </xdr:nvSpPr>
      <xdr:spPr>
        <a:xfrm>
          <a:off x="1983994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46380" cy="255270"/>
    <xdr:sp macro="" textlink="">
      <xdr:nvSpPr>
        <xdr:cNvPr id="934" name="テキスト ボックス 933"/>
        <xdr:cNvSpPr txBox="1"/>
      </xdr:nvSpPr>
      <xdr:spPr>
        <a:xfrm>
          <a:off x="19771360" y="1705991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macro="" textlink="">
      <xdr:nvSpPr>
        <xdr:cNvPr id="935" name="楕円 934"/>
        <xdr:cNvSpPr/>
      </xdr:nvSpPr>
      <xdr:spPr>
        <a:xfrm>
          <a:off x="1897634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99</xdr:row>
      <xdr:rowOff>86360</xdr:rowOff>
    </xdr:from>
    <xdr:ext cx="246380" cy="255270"/>
    <xdr:sp macro="" textlink="">
      <xdr:nvSpPr>
        <xdr:cNvPr id="936" name="テキスト ボックス 935"/>
        <xdr:cNvSpPr txBox="1"/>
      </xdr:nvSpPr>
      <xdr:spPr>
        <a:xfrm>
          <a:off x="18907760" y="1705991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macro="" textlink="">
      <xdr:nvSpPr>
        <xdr:cNvPr id="937" name="楕円 936"/>
        <xdr:cNvSpPr/>
      </xdr:nvSpPr>
      <xdr:spPr>
        <a:xfrm>
          <a:off x="18112740" y="16967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45745" cy="255270"/>
    <xdr:sp macro="" textlink="">
      <xdr:nvSpPr>
        <xdr:cNvPr id="938" name="テキスト ボックス 937"/>
        <xdr:cNvSpPr txBox="1"/>
      </xdr:nvSpPr>
      <xdr:spPr>
        <a:xfrm>
          <a:off x="18039080" y="17059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扶助費については、住民一人当たり174,986円となっており、類似団体平均を大きく上回っている。これは、近年の障がい福祉、幼児教育・保育及び生活保護に要する費用の増加等によるものである。今後は、単独事業をはじめ、行政サービスの範囲や水準等について検証し、必要に応じて見直し等を行う必要が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物件費については、住民一人当たり81,496円となっており、類似団体平均を下回っているが、年々増加傾向にある。これは、保有する公共施設数が多く、老朽化によりその維持管理に多額の費用を要しているためである。今後も公共施設の集約化・複合化や長寿命化に取り組み、維持管理コストの抑制を図るとともに、指定管理者制度の運用や事務事業の民間委託により、物件費全般の低減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65405</xdr:rowOff>
    </xdr:to>
    <xdr:sp macro="" textlink="">
      <xdr:nvSpPr>
        <xdr:cNvPr id="3" name="正方形/長方形 2"/>
        <xdr:cNvSpPr/>
      </xdr:nvSpPr>
      <xdr:spPr>
        <a:xfrm>
          <a:off x="18542000" y="191135"/>
          <a:ext cx="38227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88900</xdr:colOff>
      <xdr:row>4</xdr:row>
      <xdr:rowOff>38735</xdr:rowOff>
    </xdr:to>
    <xdr:sp macro="" textlink="">
      <xdr:nvSpPr>
        <xdr:cNvPr id="4" name="正方形/長方形 3"/>
        <xdr:cNvSpPr/>
      </xdr:nvSpPr>
      <xdr:spPr>
        <a:xfrm>
          <a:off x="18561050" y="21717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2570"/>
          <a:ext cx="37211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19</xdr:col>
      <xdr:colOff>25400</xdr:colOff>
      <xdr:row>15</xdr:row>
      <xdr:rowOff>65405</xdr:rowOff>
    </xdr:to>
    <xdr:sp macro="" textlink="">
      <xdr:nvSpPr>
        <xdr:cNvPr id="11" name="正方形/長方形 10"/>
        <xdr:cNvSpPr/>
      </xdr:nvSpPr>
      <xdr:spPr>
        <a:xfrm>
          <a:off x="2166620" y="922655"/>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123825</xdr:rowOff>
    </xdr:to>
    <xdr:sp macro="" textlink="">
      <xdr:nvSpPr>
        <xdr:cNvPr id="17" name="正方形/長方形 16"/>
        <xdr:cNvSpPr/>
      </xdr:nvSpPr>
      <xdr:spPr>
        <a:xfrm>
          <a:off x="6987540" y="1714500"/>
          <a:ext cx="37084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11</xdr:row>
      <xdr:rowOff>149225</xdr:rowOff>
    </xdr:to>
    <xdr:sp macro="" textlink="">
      <xdr:nvSpPr>
        <xdr:cNvPr id="18" name="角丸四角形 17"/>
        <xdr:cNvSpPr/>
      </xdr:nvSpPr>
      <xdr:spPr>
        <a:xfrm>
          <a:off x="10779760" y="889635"/>
          <a:ext cx="1483360" cy="1145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035030" y="955040"/>
          <a:ext cx="14198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104140</xdr:rowOff>
    </xdr:to>
    <xdr:sp macro="" textlink="">
      <xdr:nvSpPr>
        <xdr:cNvPr id="20" name="正方形/長方形 19"/>
        <xdr:cNvSpPr/>
      </xdr:nvSpPr>
      <xdr:spPr>
        <a:xfrm>
          <a:off x="11035030" y="1219835"/>
          <a:ext cx="14198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38735</xdr:rowOff>
    </xdr:from>
    <xdr:to xmlns:xdr="http://schemas.openxmlformats.org/drawingml/2006/spreadsheetDrawing">
      <xdr:col>59</xdr:col>
      <xdr:colOff>127000</xdr:colOff>
      <xdr:row>6</xdr:row>
      <xdr:rowOff>38735</xdr:rowOff>
    </xdr:to>
    <xdr:cxnSp macro="">
      <xdr:nvCxnSpPr>
        <xdr:cNvPr id="22" name="直線コネクタ 21"/>
        <xdr:cNvCxnSpPr/>
      </xdr:nvCxnSpPr>
      <xdr:spPr>
        <a:xfrm flipH="1">
          <a:off x="10862310" y="10674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161925</xdr:rowOff>
    </xdr:from>
    <xdr:to xmlns:xdr="http://schemas.openxmlformats.org/drawingml/2006/spreadsheetDrawing">
      <xdr:col>59</xdr:col>
      <xdr:colOff>73025</xdr:colOff>
      <xdr:row>6</xdr:row>
      <xdr:rowOff>90805</xdr:rowOff>
    </xdr:to>
    <xdr:sp macro="" textlink="">
      <xdr:nvSpPr>
        <xdr:cNvPr id="23" name="楕円 22"/>
        <xdr:cNvSpPr/>
      </xdr:nvSpPr>
      <xdr:spPr>
        <a:xfrm>
          <a:off x="10916285" y="10191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84455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8460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156210</xdr:rowOff>
    </xdr:from>
    <xdr:to xmlns:xdr="http://schemas.openxmlformats.org/drawingml/2006/spreadsheetDrawing">
      <xdr:col>59</xdr:col>
      <xdr:colOff>17780</xdr:colOff>
      <xdr:row>9</xdr:row>
      <xdr:rowOff>123825</xdr:rowOff>
    </xdr:to>
    <xdr:cxnSp macro="">
      <xdr:nvCxnSpPr>
        <xdr:cNvPr id="25" name="直線コネクタ 24"/>
        <xdr:cNvCxnSpPr/>
      </xdr:nvCxnSpPr>
      <xdr:spPr>
        <a:xfrm>
          <a:off x="10957560"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48260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116840</xdr:rowOff>
    </xdr:from>
    <xdr:ext cx="8896350" cy="264795"/>
    <xdr:sp macro="" textlink="">
      <xdr:nvSpPr>
        <xdr:cNvPr id="29" name="テキスト ボックス 28"/>
        <xdr:cNvSpPr txBox="1"/>
      </xdr:nvSpPr>
      <xdr:spPr>
        <a:xfrm>
          <a:off x="683260" y="2860040"/>
          <a:ext cx="889635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90805</xdr:rowOff>
    </xdr:from>
    <xdr:ext cx="6046470" cy="261620"/>
    <xdr:sp macro="" textlink="">
      <xdr:nvSpPr>
        <xdr:cNvPr id="30" name="テキスト ボックス 29"/>
        <xdr:cNvSpPr txBox="1"/>
      </xdr:nvSpPr>
      <xdr:spPr>
        <a:xfrm>
          <a:off x="683260" y="3176905"/>
          <a:ext cx="60464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65405</xdr:rowOff>
    </xdr:from>
    <xdr:ext cx="8231505" cy="261620"/>
    <xdr:sp macro="" textlink="">
      <xdr:nvSpPr>
        <xdr:cNvPr id="31" name="テキスト ボックス 30"/>
        <xdr:cNvSpPr txBox="1"/>
      </xdr:nvSpPr>
      <xdr:spPr>
        <a:xfrm>
          <a:off x="683260" y="3494405"/>
          <a:ext cx="823150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58420</xdr:rowOff>
    </xdr:from>
    <xdr:to xmlns:xdr="http://schemas.openxmlformats.org/drawingml/2006/spreadsheetDrawing">
      <xdr:col>28</xdr:col>
      <xdr:colOff>114300</xdr:colOff>
      <xdr:row>25</xdr:row>
      <xdr:rowOff>32385</xdr:rowOff>
    </xdr:to>
    <xdr:sp macro="" textlink="">
      <xdr:nvSpPr>
        <xdr:cNvPr id="32" name="正方形/長方形 31"/>
        <xdr:cNvSpPr/>
      </xdr:nvSpPr>
      <xdr:spPr>
        <a:xfrm>
          <a:off x="74168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58420</xdr:rowOff>
    </xdr:from>
    <xdr:to xmlns:xdr="http://schemas.openxmlformats.org/drawingml/2006/spreadsheetDrawing">
      <xdr:col>12</xdr:col>
      <xdr:colOff>127000</xdr:colOff>
      <xdr:row>26</xdr:row>
      <xdr:rowOff>143510</xdr:rowOff>
    </xdr:to>
    <xdr:sp macro="" textlink="">
      <xdr:nvSpPr>
        <xdr:cNvPr id="33" name="正方形/長方形 32"/>
        <xdr:cNvSpPr/>
      </xdr:nvSpPr>
      <xdr:spPr>
        <a:xfrm>
          <a:off x="86868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90805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58420</xdr:rowOff>
    </xdr:from>
    <xdr:to xmlns:xdr="http://schemas.openxmlformats.org/drawingml/2006/spreadsheetDrawing">
      <xdr:col>18</xdr:col>
      <xdr:colOff>0</xdr:colOff>
      <xdr:row>26</xdr:row>
      <xdr:rowOff>143510</xdr:rowOff>
    </xdr:to>
    <xdr:sp macro="" textlink="">
      <xdr:nvSpPr>
        <xdr:cNvPr id="35" name="正方形/長方形 34"/>
        <xdr:cNvSpPr/>
      </xdr:nvSpPr>
      <xdr:spPr>
        <a:xfrm>
          <a:off x="1854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90805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58420</xdr:rowOff>
    </xdr:from>
    <xdr:to xmlns:xdr="http://schemas.openxmlformats.org/drawingml/2006/spreadsheetDrawing">
      <xdr:col>24</xdr:col>
      <xdr:colOff>0</xdr:colOff>
      <xdr:row>26</xdr:row>
      <xdr:rowOff>143510</xdr:rowOff>
    </xdr:to>
    <xdr:sp macro="" textlink="">
      <xdr:nvSpPr>
        <xdr:cNvPr id="37" name="正方形/長方形 36"/>
        <xdr:cNvSpPr/>
      </xdr:nvSpPr>
      <xdr:spPr>
        <a:xfrm>
          <a:off x="2966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26</xdr:row>
      <xdr:rowOff>90805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39" name="正方形/長方形 38"/>
        <xdr:cNvSpPr/>
      </xdr:nvSpPr>
      <xdr:spPr>
        <a:xfrm>
          <a:off x="74168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6710" cy="226695"/>
    <xdr:sp macro="" textlink="">
      <xdr:nvSpPr>
        <xdr:cNvPr id="40" name="テキスト ボックス 39"/>
        <xdr:cNvSpPr txBox="1"/>
      </xdr:nvSpPr>
      <xdr:spPr>
        <a:xfrm>
          <a:off x="708660" y="4636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84455</xdr:rowOff>
    </xdr:from>
    <xdr:to xmlns:xdr="http://schemas.openxmlformats.org/drawingml/2006/spreadsheetDrawing">
      <xdr:col>28</xdr:col>
      <xdr:colOff>114300</xdr:colOff>
      <xdr:row>41</xdr:row>
      <xdr:rowOff>84455</xdr:rowOff>
    </xdr:to>
    <xdr:cxnSp macro="">
      <xdr:nvCxnSpPr>
        <xdr:cNvPr id="41" name="直線コネクタ 40"/>
        <xdr:cNvCxnSpPr/>
      </xdr:nvCxnSpPr>
      <xdr:spPr>
        <a:xfrm>
          <a:off x="74168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114300</xdr:rowOff>
    </xdr:from>
    <xdr:ext cx="464185" cy="261620"/>
    <xdr:sp macro="" textlink="">
      <xdr:nvSpPr>
        <xdr:cNvPr id="42" name="テキスト ボックス 41"/>
        <xdr:cNvSpPr txBox="1"/>
      </xdr:nvSpPr>
      <xdr:spPr>
        <a:xfrm>
          <a:off x="289560" y="6972300"/>
          <a:ext cx="46418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45720</xdr:rowOff>
    </xdr:from>
    <xdr:to xmlns:xdr="http://schemas.openxmlformats.org/drawingml/2006/spreadsheetDrawing">
      <xdr:col>28</xdr:col>
      <xdr:colOff>114300</xdr:colOff>
      <xdr:row>39</xdr:row>
      <xdr:rowOff>45720</xdr:rowOff>
    </xdr:to>
    <xdr:cxnSp macro="">
      <xdr:nvCxnSpPr>
        <xdr:cNvPr id="43" name="直線コネクタ 42"/>
        <xdr:cNvCxnSpPr/>
      </xdr:nvCxnSpPr>
      <xdr:spPr>
        <a:xfrm>
          <a:off x="741680" y="6732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75565</xdr:rowOff>
    </xdr:from>
    <xdr:ext cx="464185" cy="264160"/>
    <xdr:sp macro="" textlink="">
      <xdr:nvSpPr>
        <xdr:cNvPr id="44" name="テキスト ボックス 43"/>
        <xdr:cNvSpPr txBox="1"/>
      </xdr:nvSpPr>
      <xdr:spPr>
        <a:xfrm>
          <a:off x="289560" y="6590665"/>
          <a:ext cx="4641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6985</xdr:rowOff>
    </xdr:from>
    <xdr:to xmlns:xdr="http://schemas.openxmlformats.org/drawingml/2006/spreadsheetDrawing">
      <xdr:col>28</xdr:col>
      <xdr:colOff>114300</xdr:colOff>
      <xdr:row>37</xdr:row>
      <xdr:rowOff>6985</xdr:rowOff>
    </xdr:to>
    <xdr:cxnSp macro="">
      <xdr:nvCxnSpPr>
        <xdr:cNvPr id="45" name="直線コネクタ 44"/>
        <xdr:cNvCxnSpPr/>
      </xdr:nvCxnSpPr>
      <xdr:spPr>
        <a:xfrm>
          <a:off x="741680" y="6350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36195</xdr:rowOff>
    </xdr:from>
    <xdr:ext cx="464185" cy="264160"/>
    <xdr:sp macro="" textlink="">
      <xdr:nvSpPr>
        <xdr:cNvPr id="46" name="テキスト ボックス 45"/>
        <xdr:cNvSpPr txBox="1"/>
      </xdr:nvSpPr>
      <xdr:spPr>
        <a:xfrm>
          <a:off x="289560" y="6208395"/>
          <a:ext cx="4641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143510</xdr:rowOff>
    </xdr:from>
    <xdr:to xmlns:xdr="http://schemas.openxmlformats.org/drawingml/2006/spreadsheetDrawing">
      <xdr:col>28</xdr:col>
      <xdr:colOff>114300</xdr:colOff>
      <xdr:row>34</xdr:row>
      <xdr:rowOff>143510</xdr:rowOff>
    </xdr:to>
    <xdr:cxnSp macro="">
      <xdr:nvCxnSpPr>
        <xdr:cNvPr id="47" name="直線コネクタ 46"/>
        <xdr:cNvCxnSpPr/>
      </xdr:nvCxnSpPr>
      <xdr:spPr>
        <a:xfrm>
          <a:off x="741680" y="5972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171450</xdr:rowOff>
    </xdr:from>
    <xdr:ext cx="464185" cy="261620"/>
    <xdr:sp macro="" textlink="">
      <xdr:nvSpPr>
        <xdr:cNvPr id="48" name="テキスト ボックス 47"/>
        <xdr:cNvSpPr txBox="1"/>
      </xdr:nvSpPr>
      <xdr:spPr>
        <a:xfrm>
          <a:off x="289560" y="5829300"/>
          <a:ext cx="46418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104140</xdr:rowOff>
    </xdr:from>
    <xdr:to xmlns:xdr="http://schemas.openxmlformats.org/drawingml/2006/spreadsheetDrawing">
      <xdr:col>28</xdr:col>
      <xdr:colOff>114300</xdr:colOff>
      <xdr:row>32</xdr:row>
      <xdr:rowOff>104140</xdr:rowOff>
    </xdr:to>
    <xdr:cxnSp macro="">
      <xdr:nvCxnSpPr>
        <xdr:cNvPr id="49" name="直線コネクタ 48"/>
        <xdr:cNvCxnSpPr/>
      </xdr:nvCxnSpPr>
      <xdr:spPr>
        <a:xfrm>
          <a:off x="741680" y="5590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133985</xdr:rowOff>
    </xdr:from>
    <xdr:ext cx="531495" cy="264795"/>
    <xdr:sp macro="" textlink="">
      <xdr:nvSpPr>
        <xdr:cNvPr id="50" name="テキスト ボックス 49"/>
        <xdr:cNvSpPr txBox="1"/>
      </xdr:nvSpPr>
      <xdr:spPr>
        <a:xfrm>
          <a:off x="225425" y="544893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65405</xdr:rowOff>
    </xdr:from>
    <xdr:to xmlns:xdr="http://schemas.openxmlformats.org/drawingml/2006/spreadsheetDrawing">
      <xdr:col>28</xdr:col>
      <xdr:colOff>114300</xdr:colOff>
      <xdr:row>30</xdr:row>
      <xdr:rowOff>65405</xdr:rowOff>
    </xdr:to>
    <xdr:cxnSp macro="">
      <xdr:nvCxnSpPr>
        <xdr:cNvPr id="51" name="直線コネクタ 50"/>
        <xdr:cNvCxnSpPr/>
      </xdr:nvCxnSpPr>
      <xdr:spPr>
        <a:xfrm>
          <a:off x="741680" y="5208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94615</xdr:rowOff>
    </xdr:from>
    <xdr:ext cx="531495" cy="264160"/>
    <xdr:sp macro="" textlink="">
      <xdr:nvSpPr>
        <xdr:cNvPr id="52" name="テキスト ボックス 51"/>
        <xdr:cNvSpPr txBox="1"/>
      </xdr:nvSpPr>
      <xdr:spPr>
        <a:xfrm>
          <a:off x="225425" y="506666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3" name="直線コネクタ 52"/>
        <xdr:cNvCxnSpPr/>
      </xdr:nvCxnSpPr>
      <xdr:spPr>
        <a:xfrm>
          <a:off x="74168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55880</xdr:rowOff>
    </xdr:from>
    <xdr:ext cx="531495" cy="260985"/>
    <xdr:sp macro="" textlink="">
      <xdr:nvSpPr>
        <xdr:cNvPr id="54" name="テキスト ボックス 53"/>
        <xdr:cNvSpPr txBox="1"/>
      </xdr:nvSpPr>
      <xdr:spPr>
        <a:xfrm>
          <a:off x="225425" y="4685030"/>
          <a:ext cx="53149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55" name="議会費グラフ枠"/>
        <xdr:cNvSpPr/>
      </xdr:nvSpPr>
      <xdr:spPr>
        <a:xfrm>
          <a:off x="74168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171450</xdr:rowOff>
    </xdr:from>
    <xdr:to xmlns:xdr="http://schemas.openxmlformats.org/drawingml/2006/spreadsheetDrawing">
      <xdr:col>24</xdr:col>
      <xdr:colOff>62865</xdr:colOff>
      <xdr:row>39</xdr:row>
      <xdr:rowOff>135255</xdr:rowOff>
    </xdr:to>
    <xdr:cxnSp macro="">
      <xdr:nvCxnSpPr>
        <xdr:cNvPr id="56" name="直線コネクタ 55"/>
        <xdr:cNvCxnSpPr/>
      </xdr:nvCxnSpPr>
      <xdr:spPr>
        <a:xfrm flipV="1">
          <a:off x="4511675" y="5314950"/>
          <a:ext cx="1270" cy="1506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139065</xdr:rowOff>
    </xdr:from>
    <xdr:ext cx="469900" cy="264795"/>
    <xdr:sp macro="" textlink="">
      <xdr:nvSpPr>
        <xdr:cNvPr id="57" name="議会費最小値テキスト"/>
        <xdr:cNvSpPr txBox="1"/>
      </xdr:nvSpPr>
      <xdr:spPr>
        <a:xfrm>
          <a:off x="4564380" y="682561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135255</xdr:rowOff>
    </xdr:from>
    <xdr:to xmlns:xdr="http://schemas.openxmlformats.org/drawingml/2006/spreadsheetDrawing">
      <xdr:col>24</xdr:col>
      <xdr:colOff>152400</xdr:colOff>
      <xdr:row>39</xdr:row>
      <xdr:rowOff>135255</xdr:rowOff>
    </xdr:to>
    <xdr:cxnSp macro="">
      <xdr:nvCxnSpPr>
        <xdr:cNvPr id="58" name="直線コネクタ 57"/>
        <xdr:cNvCxnSpPr/>
      </xdr:nvCxnSpPr>
      <xdr:spPr>
        <a:xfrm>
          <a:off x="4429760" y="68218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120650</xdr:rowOff>
    </xdr:from>
    <xdr:ext cx="534670" cy="264795"/>
    <xdr:sp macro="" textlink="">
      <xdr:nvSpPr>
        <xdr:cNvPr id="59" name="議会費最大値テキスト"/>
        <xdr:cNvSpPr txBox="1"/>
      </xdr:nvSpPr>
      <xdr:spPr>
        <a:xfrm>
          <a:off x="4564380" y="509270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171450</xdr:rowOff>
    </xdr:from>
    <xdr:to xmlns:xdr="http://schemas.openxmlformats.org/drawingml/2006/spreadsheetDrawing">
      <xdr:col>24</xdr:col>
      <xdr:colOff>152400</xdr:colOff>
      <xdr:row>30</xdr:row>
      <xdr:rowOff>171450</xdr:rowOff>
    </xdr:to>
    <xdr:cxnSp macro="">
      <xdr:nvCxnSpPr>
        <xdr:cNvPr id="60" name="直線コネクタ 59"/>
        <xdr:cNvCxnSpPr/>
      </xdr:nvCxnSpPr>
      <xdr:spPr>
        <a:xfrm>
          <a:off x="4429760" y="53149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161925</xdr:rowOff>
    </xdr:from>
    <xdr:to xmlns:xdr="http://schemas.openxmlformats.org/drawingml/2006/spreadsheetDrawing">
      <xdr:col>24</xdr:col>
      <xdr:colOff>63500</xdr:colOff>
      <xdr:row>39</xdr:row>
      <xdr:rowOff>29845</xdr:rowOff>
    </xdr:to>
    <xdr:cxnSp macro="">
      <xdr:nvCxnSpPr>
        <xdr:cNvPr id="61" name="直線コネクタ 60"/>
        <xdr:cNvCxnSpPr/>
      </xdr:nvCxnSpPr>
      <xdr:spPr>
        <a:xfrm flipV="1">
          <a:off x="3700780" y="6677025"/>
          <a:ext cx="812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98425</xdr:rowOff>
    </xdr:from>
    <xdr:ext cx="469900" cy="264795"/>
    <xdr:sp macro="" textlink="">
      <xdr:nvSpPr>
        <xdr:cNvPr id="62" name="議会費平均値テキスト"/>
        <xdr:cNvSpPr txBox="1"/>
      </xdr:nvSpPr>
      <xdr:spPr>
        <a:xfrm>
          <a:off x="4564380" y="6270625"/>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74930</xdr:rowOff>
    </xdr:from>
    <xdr:to xmlns:xdr="http://schemas.openxmlformats.org/drawingml/2006/spreadsheetDrawing">
      <xdr:col>24</xdr:col>
      <xdr:colOff>114300</xdr:colOff>
      <xdr:row>38</xdr:row>
      <xdr:rowOff>3175</xdr:rowOff>
    </xdr:to>
    <xdr:sp macro="" textlink="">
      <xdr:nvSpPr>
        <xdr:cNvPr id="63" name="フローチャート: 判断 62"/>
        <xdr:cNvSpPr/>
      </xdr:nvSpPr>
      <xdr:spPr>
        <a:xfrm>
          <a:off x="4462780" y="64185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29845</xdr:rowOff>
    </xdr:from>
    <xdr:to xmlns:xdr="http://schemas.openxmlformats.org/drawingml/2006/spreadsheetDrawing">
      <xdr:col>19</xdr:col>
      <xdr:colOff>177800</xdr:colOff>
      <xdr:row>39</xdr:row>
      <xdr:rowOff>64135</xdr:rowOff>
    </xdr:to>
    <xdr:cxnSp macro="">
      <xdr:nvCxnSpPr>
        <xdr:cNvPr id="64" name="直線コネクタ 63"/>
        <xdr:cNvCxnSpPr/>
      </xdr:nvCxnSpPr>
      <xdr:spPr>
        <a:xfrm flipV="1">
          <a:off x="2832100" y="6716395"/>
          <a:ext cx="8686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106680</xdr:rowOff>
    </xdr:from>
    <xdr:to xmlns:xdr="http://schemas.openxmlformats.org/drawingml/2006/spreadsheetDrawing">
      <xdr:col>20</xdr:col>
      <xdr:colOff>38100</xdr:colOff>
      <xdr:row>38</xdr:row>
      <xdr:rowOff>35560</xdr:rowOff>
    </xdr:to>
    <xdr:sp macro="" textlink="">
      <xdr:nvSpPr>
        <xdr:cNvPr id="65" name="フローチャート: 判断 64"/>
        <xdr:cNvSpPr/>
      </xdr:nvSpPr>
      <xdr:spPr>
        <a:xfrm>
          <a:off x="3649980" y="645033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53340</xdr:rowOff>
    </xdr:from>
    <xdr:ext cx="466725" cy="261620"/>
    <xdr:sp macro="" textlink="">
      <xdr:nvSpPr>
        <xdr:cNvPr id="66" name="テキスト ボックス 65"/>
        <xdr:cNvSpPr txBox="1"/>
      </xdr:nvSpPr>
      <xdr:spPr>
        <a:xfrm>
          <a:off x="3470910" y="6225540"/>
          <a:ext cx="4667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39</xdr:row>
      <xdr:rowOff>60960</xdr:rowOff>
    </xdr:from>
    <xdr:to xmlns:xdr="http://schemas.openxmlformats.org/drawingml/2006/spreadsheetDrawing">
      <xdr:col>15</xdr:col>
      <xdr:colOff>50800</xdr:colOff>
      <xdr:row>39</xdr:row>
      <xdr:rowOff>64135</xdr:rowOff>
    </xdr:to>
    <xdr:cxnSp macro="">
      <xdr:nvCxnSpPr>
        <xdr:cNvPr id="67" name="直線コネクタ 66"/>
        <xdr:cNvCxnSpPr/>
      </xdr:nvCxnSpPr>
      <xdr:spPr>
        <a:xfrm>
          <a:off x="1968500" y="6747510"/>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130810</xdr:rowOff>
    </xdr:from>
    <xdr:to xmlns:xdr="http://schemas.openxmlformats.org/drawingml/2006/spreadsheetDrawing">
      <xdr:col>15</xdr:col>
      <xdr:colOff>101600</xdr:colOff>
      <xdr:row>38</xdr:row>
      <xdr:rowOff>59690</xdr:rowOff>
    </xdr:to>
    <xdr:sp macro="" textlink="">
      <xdr:nvSpPr>
        <xdr:cNvPr id="68" name="フローチャート: 判断 67"/>
        <xdr:cNvSpPr/>
      </xdr:nvSpPr>
      <xdr:spPr>
        <a:xfrm>
          <a:off x="2781300" y="64744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76835</xdr:rowOff>
    </xdr:from>
    <xdr:ext cx="466090" cy="261620"/>
    <xdr:sp macro="" textlink="">
      <xdr:nvSpPr>
        <xdr:cNvPr id="69" name="テキスト ボックス 68"/>
        <xdr:cNvSpPr txBox="1"/>
      </xdr:nvSpPr>
      <xdr:spPr>
        <a:xfrm>
          <a:off x="2602230" y="6249035"/>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39</xdr:row>
      <xdr:rowOff>60325</xdr:rowOff>
    </xdr:from>
    <xdr:to xmlns:xdr="http://schemas.openxmlformats.org/drawingml/2006/spreadsheetDrawing">
      <xdr:col>10</xdr:col>
      <xdr:colOff>114300</xdr:colOff>
      <xdr:row>39</xdr:row>
      <xdr:rowOff>60960</xdr:rowOff>
    </xdr:to>
    <xdr:cxnSp macro="">
      <xdr:nvCxnSpPr>
        <xdr:cNvPr id="70" name="直線コネクタ 69"/>
        <xdr:cNvCxnSpPr/>
      </xdr:nvCxnSpPr>
      <xdr:spPr>
        <a:xfrm>
          <a:off x="1104900" y="6746875"/>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141605</xdr:rowOff>
    </xdr:from>
    <xdr:to xmlns:xdr="http://schemas.openxmlformats.org/drawingml/2006/spreadsheetDrawing">
      <xdr:col>10</xdr:col>
      <xdr:colOff>165100</xdr:colOff>
      <xdr:row>38</xdr:row>
      <xdr:rowOff>69850</xdr:rowOff>
    </xdr:to>
    <xdr:sp macro="" textlink="">
      <xdr:nvSpPr>
        <xdr:cNvPr id="71" name="フローチャート: 判断 70"/>
        <xdr:cNvSpPr/>
      </xdr:nvSpPr>
      <xdr:spPr>
        <a:xfrm>
          <a:off x="1917700" y="6485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86995</xdr:rowOff>
    </xdr:from>
    <xdr:ext cx="466090" cy="264795"/>
    <xdr:sp macro="" textlink="">
      <xdr:nvSpPr>
        <xdr:cNvPr id="72" name="テキスト ボックス 71"/>
        <xdr:cNvSpPr txBox="1"/>
      </xdr:nvSpPr>
      <xdr:spPr>
        <a:xfrm>
          <a:off x="1738630" y="6259195"/>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167640</xdr:rowOff>
    </xdr:from>
    <xdr:to xmlns:xdr="http://schemas.openxmlformats.org/drawingml/2006/spreadsheetDrawing">
      <xdr:col>6</xdr:col>
      <xdr:colOff>38100</xdr:colOff>
      <xdr:row>38</xdr:row>
      <xdr:rowOff>95885</xdr:rowOff>
    </xdr:to>
    <xdr:sp macro="" textlink="">
      <xdr:nvSpPr>
        <xdr:cNvPr id="73" name="フローチャート: 判断 72"/>
        <xdr:cNvSpPr/>
      </xdr:nvSpPr>
      <xdr:spPr>
        <a:xfrm>
          <a:off x="1054100" y="651129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113030</xdr:rowOff>
    </xdr:from>
    <xdr:ext cx="466725" cy="260985"/>
    <xdr:sp macro="" textlink="">
      <xdr:nvSpPr>
        <xdr:cNvPr id="74" name="テキスト ボックス 73"/>
        <xdr:cNvSpPr txBox="1"/>
      </xdr:nvSpPr>
      <xdr:spPr>
        <a:xfrm>
          <a:off x="875030" y="6285230"/>
          <a:ext cx="4667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81915</xdr:rowOff>
    </xdr:from>
    <xdr:ext cx="761365" cy="264795"/>
    <xdr:sp macro="" textlink="">
      <xdr:nvSpPr>
        <xdr:cNvPr id="75" name="テキスト ボックス 74"/>
        <xdr:cNvSpPr txBox="1"/>
      </xdr:nvSpPr>
      <xdr:spPr>
        <a:xfrm>
          <a:off x="432816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81915</xdr:rowOff>
    </xdr:from>
    <xdr:ext cx="762000" cy="264795"/>
    <xdr:sp macro="" textlink="">
      <xdr:nvSpPr>
        <xdr:cNvPr id="76" name="テキスト ボックス 75"/>
        <xdr:cNvSpPr txBox="1"/>
      </xdr:nvSpPr>
      <xdr:spPr>
        <a:xfrm>
          <a:off x="351536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81915</xdr:rowOff>
    </xdr:from>
    <xdr:ext cx="761365" cy="264795"/>
    <xdr:sp macro="" textlink="">
      <xdr:nvSpPr>
        <xdr:cNvPr id="77" name="テキスト ボックス 76"/>
        <xdr:cNvSpPr txBox="1"/>
      </xdr:nvSpPr>
      <xdr:spPr>
        <a:xfrm>
          <a:off x="264668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81915</xdr:rowOff>
    </xdr:from>
    <xdr:ext cx="762000" cy="264795"/>
    <xdr:sp macro="" textlink="">
      <xdr:nvSpPr>
        <xdr:cNvPr id="78" name="テキスト ボックス 77"/>
        <xdr:cNvSpPr txBox="1"/>
      </xdr:nvSpPr>
      <xdr:spPr>
        <a:xfrm>
          <a:off x="17830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81915</xdr:rowOff>
    </xdr:from>
    <xdr:ext cx="762000" cy="264795"/>
    <xdr:sp macro="" textlink="">
      <xdr:nvSpPr>
        <xdr:cNvPr id="79" name="テキスト ボックス 78"/>
        <xdr:cNvSpPr txBox="1"/>
      </xdr:nvSpPr>
      <xdr:spPr>
        <a:xfrm>
          <a:off x="9194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110490</xdr:rowOff>
    </xdr:from>
    <xdr:to xmlns:xdr="http://schemas.openxmlformats.org/drawingml/2006/spreadsheetDrawing">
      <xdr:col>24</xdr:col>
      <xdr:colOff>114300</xdr:colOff>
      <xdr:row>39</xdr:row>
      <xdr:rowOff>38735</xdr:rowOff>
    </xdr:to>
    <xdr:sp macro="" textlink="">
      <xdr:nvSpPr>
        <xdr:cNvPr id="80" name="楕円 79"/>
        <xdr:cNvSpPr/>
      </xdr:nvSpPr>
      <xdr:spPr>
        <a:xfrm>
          <a:off x="4462780" y="66255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88265</xdr:rowOff>
    </xdr:from>
    <xdr:ext cx="469900" cy="261620"/>
    <xdr:sp macro="" textlink="">
      <xdr:nvSpPr>
        <xdr:cNvPr id="81" name="議会費該当値テキスト"/>
        <xdr:cNvSpPr txBox="1"/>
      </xdr:nvSpPr>
      <xdr:spPr>
        <a:xfrm>
          <a:off x="4564380" y="6603365"/>
          <a:ext cx="4699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152400</xdr:rowOff>
    </xdr:from>
    <xdr:to xmlns:xdr="http://schemas.openxmlformats.org/drawingml/2006/spreadsheetDrawing">
      <xdr:col>20</xdr:col>
      <xdr:colOff>38100</xdr:colOff>
      <xdr:row>39</xdr:row>
      <xdr:rowOff>81280</xdr:rowOff>
    </xdr:to>
    <xdr:sp macro="" textlink="">
      <xdr:nvSpPr>
        <xdr:cNvPr id="82" name="楕円 81"/>
        <xdr:cNvSpPr/>
      </xdr:nvSpPr>
      <xdr:spPr>
        <a:xfrm>
          <a:off x="3649980" y="666750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39</xdr:row>
      <xdr:rowOff>71755</xdr:rowOff>
    </xdr:from>
    <xdr:ext cx="466725" cy="264160"/>
    <xdr:sp macro="" textlink="">
      <xdr:nvSpPr>
        <xdr:cNvPr id="83" name="テキスト ボックス 82"/>
        <xdr:cNvSpPr txBox="1"/>
      </xdr:nvSpPr>
      <xdr:spPr>
        <a:xfrm>
          <a:off x="3470910" y="6758305"/>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39</xdr:row>
      <xdr:rowOff>11430</xdr:rowOff>
    </xdr:from>
    <xdr:to xmlns:xdr="http://schemas.openxmlformats.org/drawingml/2006/spreadsheetDrawing">
      <xdr:col>15</xdr:col>
      <xdr:colOff>101600</xdr:colOff>
      <xdr:row>39</xdr:row>
      <xdr:rowOff>115570</xdr:rowOff>
    </xdr:to>
    <xdr:sp macro="" textlink="">
      <xdr:nvSpPr>
        <xdr:cNvPr id="84" name="楕円 83"/>
        <xdr:cNvSpPr/>
      </xdr:nvSpPr>
      <xdr:spPr>
        <a:xfrm>
          <a:off x="2781300" y="66979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39</xdr:row>
      <xdr:rowOff>106680</xdr:rowOff>
    </xdr:from>
    <xdr:ext cx="466090" cy="265430"/>
    <xdr:sp macro="" textlink="">
      <xdr:nvSpPr>
        <xdr:cNvPr id="85" name="テキスト ボックス 84"/>
        <xdr:cNvSpPr txBox="1"/>
      </xdr:nvSpPr>
      <xdr:spPr>
        <a:xfrm>
          <a:off x="2602230" y="6793230"/>
          <a:ext cx="466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39</xdr:row>
      <xdr:rowOff>9525</xdr:rowOff>
    </xdr:from>
    <xdr:to xmlns:xdr="http://schemas.openxmlformats.org/drawingml/2006/spreadsheetDrawing">
      <xdr:col>10</xdr:col>
      <xdr:colOff>165100</xdr:colOff>
      <xdr:row>39</xdr:row>
      <xdr:rowOff>113030</xdr:rowOff>
    </xdr:to>
    <xdr:sp macro="" textlink="">
      <xdr:nvSpPr>
        <xdr:cNvPr id="86" name="楕円 85"/>
        <xdr:cNvSpPr/>
      </xdr:nvSpPr>
      <xdr:spPr>
        <a:xfrm>
          <a:off x="1917700" y="66960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104140</xdr:rowOff>
    </xdr:from>
    <xdr:ext cx="466090" cy="264795"/>
    <xdr:sp macro="" textlink="">
      <xdr:nvSpPr>
        <xdr:cNvPr id="87" name="テキスト ボックス 86"/>
        <xdr:cNvSpPr txBox="1"/>
      </xdr:nvSpPr>
      <xdr:spPr>
        <a:xfrm>
          <a:off x="1738630" y="6790690"/>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39</xdr:row>
      <xdr:rowOff>8890</xdr:rowOff>
    </xdr:from>
    <xdr:to xmlns:xdr="http://schemas.openxmlformats.org/drawingml/2006/spreadsheetDrawing">
      <xdr:col>6</xdr:col>
      <xdr:colOff>38100</xdr:colOff>
      <xdr:row>39</xdr:row>
      <xdr:rowOff>112395</xdr:rowOff>
    </xdr:to>
    <xdr:sp macro="" textlink="">
      <xdr:nvSpPr>
        <xdr:cNvPr id="88" name="楕円 87"/>
        <xdr:cNvSpPr/>
      </xdr:nvSpPr>
      <xdr:spPr>
        <a:xfrm>
          <a:off x="1054100" y="669544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39</xdr:row>
      <xdr:rowOff>103505</xdr:rowOff>
    </xdr:from>
    <xdr:ext cx="466725" cy="261620"/>
    <xdr:sp macro="" textlink="">
      <xdr:nvSpPr>
        <xdr:cNvPr id="89" name="テキスト ボックス 88"/>
        <xdr:cNvSpPr txBox="1"/>
      </xdr:nvSpPr>
      <xdr:spPr>
        <a:xfrm>
          <a:off x="875030" y="6790055"/>
          <a:ext cx="4667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58420</xdr:rowOff>
    </xdr:from>
    <xdr:to xmlns:xdr="http://schemas.openxmlformats.org/drawingml/2006/spreadsheetDrawing">
      <xdr:col>28</xdr:col>
      <xdr:colOff>114300</xdr:colOff>
      <xdr:row>45</xdr:row>
      <xdr:rowOff>32385</xdr:rowOff>
    </xdr:to>
    <xdr:sp macro="" textlink="">
      <xdr:nvSpPr>
        <xdr:cNvPr id="90" name="正方形/長方形 89"/>
        <xdr:cNvSpPr/>
      </xdr:nvSpPr>
      <xdr:spPr>
        <a:xfrm>
          <a:off x="74168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58420</xdr:rowOff>
    </xdr:from>
    <xdr:to xmlns:xdr="http://schemas.openxmlformats.org/drawingml/2006/spreadsheetDrawing">
      <xdr:col>12</xdr:col>
      <xdr:colOff>127000</xdr:colOff>
      <xdr:row>46</xdr:row>
      <xdr:rowOff>143510</xdr:rowOff>
    </xdr:to>
    <xdr:sp macro="" textlink="">
      <xdr:nvSpPr>
        <xdr:cNvPr id="91" name="正方形/長方形 90"/>
        <xdr:cNvSpPr/>
      </xdr:nvSpPr>
      <xdr:spPr>
        <a:xfrm>
          <a:off x="86868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90805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6868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58420</xdr:rowOff>
    </xdr:from>
    <xdr:to xmlns:xdr="http://schemas.openxmlformats.org/drawingml/2006/spreadsheetDrawing">
      <xdr:col>18</xdr:col>
      <xdr:colOff>0</xdr:colOff>
      <xdr:row>46</xdr:row>
      <xdr:rowOff>143510</xdr:rowOff>
    </xdr:to>
    <xdr:sp macro="" textlink="">
      <xdr:nvSpPr>
        <xdr:cNvPr id="93" name="正方形/長方形 92"/>
        <xdr:cNvSpPr/>
      </xdr:nvSpPr>
      <xdr:spPr>
        <a:xfrm>
          <a:off x="1854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90805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854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58420</xdr:rowOff>
    </xdr:from>
    <xdr:to xmlns:xdr="http://schemas.openxmlformats.org/drawingml/2006/spreadsheetDrawing">
      <xdr:col>24</xdr:col>
      <xdr:colOff>0</xdr:colOff>
      <xdr:row>46</xdr:row>
      <xdr:rowOff>143510</xdr:rowOff>
    </xdr:to>
    <xdr:sp macro="" textlink="">
      <xdr:nvSpPr>
        <xdr:cNvPr id="95" name="正方形/長方形 94"/>
        <xdr:cNvSpPr/>
      </xdr:nvSpPr>
      <xdr:spPr>
        <a:xfrm>
          <a:off x="2966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46</xdr:row>
      <xdr:rowOff>90805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966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97" name="正方形/長方形 96"/>
        <xdr:cNvSpPr/>
      </xdr:nvSpPr>
      <xdr:spPr>
        <a:xfrm>
          <a:off x="74168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6710" cy="226695"/>
    <xdr:sp macro="" textlink="">
      <xdr:nvSpPr>
        <xdr:cNvPr id="98" name="テキスト ボックス 97"/>
        <xdr:cNvSpPr txBox="1"/>
      </xdr:nvSpPr>
      <xdr:spPr>
        <a:xfrm>
          <a:off x="708660" y="8065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84455</xdr:rowOff>
    </xdr:from>
    <xdr:to xmlns:xdr="http://schemas.openxmlformats.org/drawingml/2006/spreadsheetDrawing">
      <xdr:col>28</xdr:col>
      <xdr:colOff>114300</xdr:colOff>
      <xdr:row>61</xdr:row>
      <xdr:rowOff>84455</xdr:rowOff>
    </xdr:to>
    <xdr:cxnSp macro="">
      <xdr:nvCxnSpPr>
        <xdr:cNvPr id="99" name="直線コネクタ 98"/>
        <xdr:cNvCxnSpPr/>
      </xdr:nvCxnSpPr>
      <xdr:spPr>
        <a:xfrm>
          <a:off x="74168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45720</xdr:rowOff>
    </xdr:from>
    <xdr:to xmlns:xdr="http://schemas.openxmlformats.org/drawingml/2006/spreadsheetDrawing">
      <xdr:col>28</xdr:col>
      <xdr:colOff>114300</xdr:colOff>
      <xdr:row>59</xdr:row>
      <xdr:rowOff>45720</xdr:rowOff>
    </xdr:to>
    <xdr:cxnSp macro="">
      <xdr:nvCxnSpPr>
        <xdr:cNvPr id="100" name="直線コネクタ 99"/>
        <xdr:cNvCxnSpPr/>
      </xdr:nvCxnSpPr>
      <xdr:spPr>
        <a:xfrm>
          <a:off x="741680" y="10161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75565</xdr:rowOff>
    </xdr:from>
    <xdr:ext cx="245745" cy="264160"/>
    <xdr:sp macro="" textlink="">
      <xdr:nvSpPr>
        <xdr:cNvPr id="101" name="テキスト ボックス 100"/>
        <xdr:cNvSpPr txBox="1"/>
      </xdr:nvSpPr>
      <xdr:spPr>
        <a:xfrm>
          <a:off x="502920" y="10019665"/>
          <a:ext cx="24574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6985</xdr:rowOff>
    </xdr:from>
    <xdr:to xmlns:xdr="http://schemas.openxmlformats.org/drawingml/2006/spreadsheetDrawing">
      <xdr:col>28</xdr:col>
      <xdr:colOff>114300</xdr:colOff>
      <xdr:row>57</xdr:row>
      <xdr:rowOff>6985</xdr:rowOff>
    </xdr:to>
    <xdr:cxnSp macro="">
      <xdr:nvCxnSpPr>
        <xdr:cNvPr id="102" name="直線コネクタ 101"/>
        <xdr:cNvCxnSpPr/>
      </xdr:nvCxnSpPr>
      <xdr:spPr>
        <a:xfrm>
          <a:off x="741680" y="977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36195</xdr:rowOff>
    </xdr:from>
    <xdr:ext cx="592455" cy="264160"/>
    <xdr:sp macro="" textlink="">
      <xdr:nvSpPr>
        <xdr:cNvPr id="103" name="テキスト ボックス 102"/>
        <xdr:cNvSpPr txBox="1"/>
      </xdr:nvSpPr>
      <xdr:spPr>
        <a:xfrm>
          <a:off x="166370" y="9637395"/>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143510</xdr:rowOff>
    </xdr:from>
    <xdr:to xmlns:xdr="http://schemas.openxmlformats.org/drawingml/2006/spreadsheetDrawing">
      <xdr:col>28</xdr:col>
      <xdr:colOff>114300</xdr:colOff>
      <xdr:row>54</xdr:row>
      <xdr:rowOff>143510</xdr:rowOff>
    </xdr:to>
    <xdr:cxnSp macro="">
      <xdr:nvCxnSpPr>
        <xdr:cNvPr id="104" name="直線コネクタ 103"/>
        <xdr:cNvCxnSpPr/>
      </xdr:nvCxnSpPr>
      <xdr:spPr>
        <a:xfrm>
          <a:off x="74168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92455" cy="261620"/>
    <xdr:sp macro="" textlink="">
      <xdr:nvSpPr>
        <xdr:cNvPr id="105" name="テキスト ボックス 104"/>
        <xdr:cNvSpPr txBox="1"/>
      </xdr:nvSpPr>
      <xdr:spPr>
        <a:xfrm>
          <a:off x="166370" y="925830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104140</xdr:rowOff>
    </xdr:from>
    <xdr:to xmlns:xdr="http://schemas.openxmlformats.org/drawingml/2006/spreadsheetDrawing">
      <xdr:col>28</xdr:col>
      <xdr:colOff>114300</xdr:colOff>
      <xdr:row>52</xdr:row>
      <xdr:rowOff>104140</xdr:rowOff>
    </xdr:to>
    <xdr:cxnSp macro="">
      <xdr:nvCxnSpPr>
        <xdr:cNvPr id="106" name="直線コネクタ 105"/>
        <xdr:cNvCxnSpPr/>
      </xdr:nvCxnSpPr>
      <xdr:spPr>
        <a:xfrm>
          <a:off x="741680" y="9019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133985</xdr:rowOff>
    </xdr:from>
    <xdr:ext cx="592455" cy="264795"/>
    <xdr:sp macro="" textlink="">
      <xdr:nvSpPr>
        <xdr:cNvPr id="107" name="テキスト ボックス 106"/>
        <xdr:cNvSpPr txBox="1"/>
      </xdr:nvSpPr>
      <xdr:spPr>
        <a:xfrm>
          <a:off x="166370" y="8877935"/>
          <a:ext cx="592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65405</xdr:rowOff>
    </xdr:from>
    <xdr:to xmlns:xdr="http://schemas.openxmlformats.org/drawingml/2006/spreadsheetDrawing">
      <xdr:col>28</xdr:col>
      <xdr:colOff>114300</xdr:colOff>
      <xdr:row>50</xdr:row>
      <xdr:rowOff>65405</xdr:rowOff>
    </xdr:to>
    <xdr:cxnSp macro="">
      <xdr:nvCxnSpPr>
        <xdr:cNvPr id="108" name="直線コネクタ 107"/>
        <xdr:cNvCxnSpPr/>
      </xdr:nvCxnSpPr>
      <xdr:spPr>
        <a:xfrm>
          <a:off x="741680" y="8637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94615</xdr:rowOff>
    </xdr:from>
    <xdr:ext cx="681990" cy="264160"/>
    <xdr:sp macro="" textlink="">
      <xdr:nvSpPr>
        <xdr:cNvPr id="109" name="テキスト ボックス 108"/>
        <xdr:cNvSpPr txBox="1"/>
      </xdr:nvSpPr>
      <xdr:spPr>
        <a:xfrm>
          <a:off x="76200" y="8495665"/>
          <a:ext cx="6819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0" name="直線コネクタ 109"/>
        <xdr:cNvCxnSpPr/>
      </xdr:nvCxnSpPr>
      <xdr:spPr>
        <a:xfrm>
          <a:off x="74168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55880</xdr:rowOff>
    </xdr:from>
    <xdr:ext cx="681990" cy="260985"/>
    <xdr:sp macro="" textlink="">
      <xdr:nvSpPr>
        <xdr:cNvPr id="111" name="テキスト ボックス 110"/>
        <xdr:cNvSpPr txBox="1"/>
      </xdr:nvSpPr>
      <xdr:spPr>
        <a:xfrm>
          <a:off x="76200" y="8114030"/>
          <a:ext cx="68199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112" name="総務費グラフ枠"/>
        <xdr:cNvSpPr/>
      </xdr:nvSpPr>
      <xdr:spPr>
        <a:xfrm>
          <a:off x="74168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68580</xdr:rowOff>
    </xdr:from>
    <xdr:to xmlns:xdr="http://schemas.openxmlformats.org/drawingml/2006/spreadsheetDrawing">
      <xdr:col>24</xdr:col>
      <xdr:colOff>62865</xdr:colOff>
      <xdr:row>58</xdr:row>
      <xdr:rowOff>160020</xdr:rowOff>
    </xdr:to>
    <xdr:cxnSp macro="">
      <xdr:nvCxnSpPr>
        <xdr:cNvPr id="113" name="直線コネクタ 112"/>
        <xdr:cNvCxnSpPr/>
      </xdr:nvCxnSpPr>
      <xdr:spPr>
        <a:xfrm flipV="1">
          <a:off x="4511675" y="8641080"/>
          <a:ext cx="127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163195</xdr:rowOff>
    </xdr:from>
    <xdr:ext cx="534670" cy="264795"/>
    <xdr:sp macro="" textlink="">
      <xdr:nvSpPr>
        <xdr:cNvPr id="114" name="総務費最小値テキスト"/>
        <xdr:cNvSpPr txBox="1"/>
      </xdr:nvSpPr>
      <xdr:spPr>
        <a:xfrm>
          <a:off x="4564380" y="1010729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160020</xdr:rowOff>
    </xdr:from>
    <xdr:to xmlns:xdr="http://schemas.openxmlformats.org/drawingml/2006/spreadsheetDrawing">
      <xdr:col>24</xdr:col>
      <xdr:colOff>152400</xdr:colOff>
      <xdr:row>58</xdr:row>
      <xdr:rowOff>160020</xdr:rowOff>
    </xdr:to>
    <xdr:cxnSp macro="">
      <xdr:nvCxnSpPr>
        <xdr:cNvPr id="115" name="直線コネクタ 114"/>
        <xdr:cNvCxnSpPr/>
      </xdr:nvCxnSpPr>
      <xdr:spPr>
        <a:xfrm>
          <a:off x="4429760" y="101041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13970</xdr:rowOff>
    </xdr:from>
    <xdr:ext cx="690245" cy="264160"/>
    <xdr:sp macro="" textlink="">
      <xdr:nvSpPr>
        <xdr:cNvPr id="116" name="総務費最大値テキスト"/>
        <xdr:cNvSpPr txBox="1"/>
      </xdr:nvSpPr>
      <xdr:spPr>
        <a:xfrm>
          <a:off x="4564380" y="8415020"/>
          <a:ext cx="69024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68580</xdr:rowOff>
    </xdr:from>
    <xdr:to xmlns:xdr="http://schemas.openxmlformats.org/drawingml/2006/spreadsheetDrawing">
      <xdr:col>24</xdr:col>
      <xdr:colOff>152400</xdr:colOff>
      <xdr:row>50</xdr:row>
      <xdr:rowOff>68580</xdr:rowOff>
    </xdr:to>
    <xdr:cxnSp macro="">
      <xdr:nvCxnSpPr>
        <xdr:cNvPr id="117" name="直線コネクタ 116"/>
        <xdr:cNvCxnSpPr/>
      </xdr:nvCxnSpPr>
      <xdr:spPr>
        <a:xfrm>
          <a:off x="4429760" y="86410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73025</xdr:rowOff>
    </xdr:from>
    <xdr:to xmlns:xdr="http://schemas.openxmlformats.org/drawingml/2006/spreadsheetDrawing">
      <xdr:col>24</xdr:col>
      <xdr:colOff>63500</xdr:colOff>
      <xdr:row>58</xdr:row>
      <xdr:rowOff>90170</xdr:rowOff>
    </xdr:to>
    <xdr:cxnSp macro="">
      <xdr:nvCxnSpPr>
        <xdr:cNvPr id="118" name="直線コネクタ 117"/>
        <xdr:cNvCxnSpPr/>
      </xdr:nvCxnSpPr>
      <xdr:spPr>
        <a:xfrm>
          <a:off x="3700780" y="10017125"/>
          <a:ext cx="8128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10160</xdr:rowOff>
    </xdr:from>
    <xdr:ext cx="598805" cy="264795"/>
    <xdr:sp macro="" textlink="">
      <xdr:nvSpPr>
        <xdr:cNvPr id="119" name="総務費平均値テキスト"/>
        <xdr:cNvSpPr txBox="1"/>
      </xdr:nvSpPr>
      <xdr:spPr>
        <a:xfrm>
          <a:off x="4564380" y="9782810"/>
          <a:ext cx="59880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161925</xdr:rowOff>
    </xdr:from>
    <xdr:to xmlns:xdr="http://schemas.openxmlformats.org/drawingml/2006/spreadsheetDrawing">
      <xdr:col>24</xdr:col>
      <xdr:colOff>114300</xdr:colOff>
      <xdr:row>58</xdr:row>
      <xdr:rowOff>90805</xdr:rowOff>
    </xdr:to>
    <xdr:sp macro="" textlink="">
      <xdr:nvSpPr>
        <xdr:cNvPr id="120" name="フローチャート: 判断 119"/>
        <xdr:cNvSpPr/>
      </xdr:nvSpPr>
      <xdr:spPr>
        <a:xfrm>
          <a:off x="4462780" y="99345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73025</xdr:rowOff>
    </xdr:from>
    <xdr:to xmlns:xdr="http://schemas.openxmlformats.org/drawingml/2006/spreadsheetDrawing">
      <xdr:col>19</xdr:col>
      <xdr:colOff>177800</xdr:colOff>
      <xdr:row>58</xdr:row>
      <xdr:rowOff>74930</xdr:rowOff>
    </xdr:to>
    <xdr:cxnSp macro="">
      <xdr:nvCxnSpPr>
        <xdr:cNvPr id="121" name="直線コネクタ 120"/>
        <xdr:cNvCxnSpPr/>
      </xdr:nvCxnSpPr>
      <xdr:spPr>
        <a:xfrm flipV="1">
          <a:off x="2832100" y="10017125"/>
          <a:ext cx="8686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168910</xdr:rowOff>
    </xdr:from>
    <xdr:to xmlns:xdr="http://schemas.openxmlformats.org/drawingml/2006/spreadsheetDrawing">
      <xdr:col>20</xdr:col>
      <xdr:colOff>38100</xdr:colOff>
      <xdr:row>58</xdr:row>
      <xdr:rowOff>97790</xdr:rowOff>
    </xdr:to>
    <xdr:sp macro="" textlink="">
      <xdr:nvSpPr>
        <xdr:cNvPr id="122" name="フローチャート: 判断 121"/>
        <xdr:cNvSpPr/>
      </xdr:nvSpPr>
      <xdr:spPr>
        <a:xfrm>
          <a:off x="3649980" y="99415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114300</xdr:rowOff>
    </xdr:from>
    <xdr:ext cx="594995" cy="261620"/>
    <xdr:sp macro="" textlink="">
      <xdr:nvSpPr>
        <xdr:cNvPr id="123" name="テキスト ボックス 122"/>
        <xdr:cNvSpPr txBox="1"/>
      </xdr:nvSpPr>
      <xdr:spPr>
        <a:xfrm>
          <a:off x="3406140" y="9715500"/>
          <a:ext cx="5949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74930</xdr:rowOff>
    </xdr:from>
    <xdr:to xmlns:xdr="http://schemas.openxmlformats.org/drawingml/2006/spreadsheetDrawing">
      <xdr:col>15</xdr:col>
      <xdr:colOff>50800</xdr:colOff>
      <xdr:row>58</xdr:row>
      <xdr:rowOff>76835</xdr:rowOff>
    </xdr:to>
    <xdr:cxnSp macro="">
      <xdr:nvCxnSpPr>
        <xdr:cNvPr id="124" name="直線コネクタ 123"/>
        <xdr:cNvCxnSpPr/>
      </xdr:nvCxnSpPr>
      <xdr:spPr>
        <a:xfrm flipV="1">
          <a:off x="1968500" y="1001903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171450</xdr:rowOff>
    </xdr:from>
    <xdr:to xmlns:xdr="http://schemas.openxmlformats.org/drawingml/2006/spreadsheetDrawing">
      <xdr:col>15</xdr:col>
      <xdr:colOff>101600</xdr:colOff>
      <xdr:row>58</xdr:row>
      <xdr:rowOff>102235</xdr:rowOff>
    </xdr:to>
    <xdr:sp macro="" textlink="">
      <xdr:nvSpPr>
        <xdr:cNvPr id="125" name="フローチャート: 判断 124"/>
        <xdr:cNvSpPr/>
      </xdr:nvSpPr>
      <xdr:spPr>
        <a:xfrm>
          <a:off x="2781300" y="99441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118745</xdr:rowOff>
    </xdr:from>
    <xdr:ext cx="595630" cy="265430"/>
    <xdr:sp macro="" textlink="">
      <xdr:nvSpPr>
        <xdr:cNvPr id="126" name="テキスト ボックス 125"/>
        <xdr:cNvSpPr txBox="1"/>
      </xdr:nvSpPr>
      <xdr:spPr>
        <a:xfrm>
          <a:off x="2542540" y="971994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149225</xdr:rowOff>
    </xdr:from>
    <xdr:to xmlns:xdr="http://schemas.openxmlformats.org/drawingml/2006/spreadsheetDrawing">
      <xdr:col>10</xdr:col>
      <xdr:colOff>114300</xdr:colOff>
      <xdr:row>58</xdr:row>
      <xdr:rowOff>76835</xdr:rowOff>
    </xdr:to>
    <xdr:cxnSp macro="">
      <xdr:nvCxnSpPr>
        <xdr:cNvPr id="127" name="直線コネクタ 126"/>
        <xdr:cNvCxnSpPr/>
      </xdr:nvCxnSpPr>
      <xdr:spPr>
        <a:xfrm>
          <a:off x="1104900" y="9921875"/>
          <a:ext cx="8636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170180</xdr:rowOff>
    </xdr:from>
    <xdr:to xmlns:xdr="http://schemas.openxmlformats.org/drawingml/2006/spreadsheetDrawing">
      <xdr:col>10</xdr:col>
      <xdr:colOff>165100</xdr:colOff>
      <xdr:row>58</xdr:row>
      <xdr:rowOff>98425</xdr:rowOff>
    </xdr:to>
    <xdr:sp macro="" textlink="">
      <xdr:nvSpPr>
        <xdr:cNvPr id="128" name="フローチャート: 判断 127"/>
        <xdr:cNvSpPr/>
      </xdr:nvSpPr>
      <xdr:spPr>
        <a:xfrm>
          <a:off x="1917700" y="9942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114935</xdr:rowOff>
    </xdr:from>
    <xdr:ext cx="594995" cy="261620"/>
    <xdr:sp macro="" textlink="">
      <xdr:nvSpPr>
        <xdr:cNvPr id="129" name="テキスト ボックス 128"/>
        <xdr:cNvSpPr txBox="1"/>
      </xdr:nvSpPr>
      <xdr:spPr>
        <a:xfrm>
          <a:off x="1673860" y="9716135"/>
          <a:ext cx="5949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70485</xdr:rowOff>
    </xdr:from>
    <xdr:to xmlns:xdr="http://schemas.openxmlformats.org/drawingml/2006/spreadsheetDrawing">
      <xdr:col>6</xdr:col>
      <xdr:colOff>38100</xdr:colOff>
      <xdr:row>57</xdr:row>
      <xdr:rowOff>171450</xdr:rowOff>
    </xdr:to>
    <xdr:sp macro="" textlink="">
      <xdr:nvSpPr>
        <xdr:cNvPr id="130" name="フローチャート: 判断 129"/>
        <xdr:cNvSpPr/>
      </xdr:nvSpPr>
      <xdr:spPr>
        <a:xfrm>
          <a:off x="1054100" y="984313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15875</xdr:rowOff>
    </xdr:from>
    <xdr:ext cx="594995" cy="264795"/>
    <xdr:sp macro="" textlink="">
      <xdr:nvSpPr>
        <xdr:cNvPr id="131" name="テキスト ボックス 130"/>
        <xdr:cNvSpPr txBox="1"/>
      </xdr:nvSpPr>
      <xdr:spPr>
        <a:xfrm>
          <a:off x="810260" y="961707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81915</xdr:rowOff>
    </xdr:from>
    <xdr:ext cx="761365" cy="264795"/>
    <xdr:sp macro="" textlink="">
      <xdr:nvSpPr>
        <xdr:cNvPr id="132" name="テキスト ボックス 131"/>
        <xdr:cNvSpPr txBox="1"/>
      </xdr:nvSpPr>
      <xdr:spPr>
        <a:xfrm>
          <a:off x="432816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81915</xdr:rowOff>
    </xdr:from>
    <xdr:ext cx="762000" cy="264795"/>
    <xdr:sp macro="" textlink="">
      <xdr:nvSpPr>
        <xdr:cNvPr id="133" name="テキスト ボックス 132"/>
        <xdr:cNvSpPr txBox="1"/>
      </xdr:nvSpPr>
      <xdr:spPr>
        <a:xfrm>
          <a:off x="351536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81915</xdr:rowOff>
    </xdr:from>
    <xdr:ext cx="761365" cy="264795"/>
    <xdr:sp macro="" textlink="">
      <xdr:nvSpPr>
        <xdr:cNvPr id="134" name="テキスト ボックス 133"/>
        <xdr:cNvSpPr txBox="1"/>
      </xdr:nvSpPr>
      <xdr:spPr>
        <a:xfrm>
          <a:off x="264668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81915</xdr:rowOff>
    </xdr:from>
    <xdr:ext cx="762000" cy="264795"/>
    <xdr:sp macro="" textlink="">
      <xdr:nvSpPr>
        <xdr:cNvPr id="135" name="テキスト ボックス 134"/>
        <xdr:cNvSpPr txBox="1"/>
      </xdr:nvSpPr>
      <xdr:spPr>
        <a:xfrm>
          <a:off x="17830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81915</xdr:rowOff>
    </xdr:from>
    <xdr:ext cx="762000" cy="264795"/>
    <xdr:sp macro="" textlink="">
      <xdr:nvSpPr>
        <xdr:cNvPr id="136" name="テキスト ボックス 135"/>
        <xdr:cNvSpPr txBox="1"/>
      </xdr:nvSpPr>
      <xdr:spPr>
        <a:xfrm>
          <a:off x="9194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38100</xdr:rowOff>
    </xdr:from>
    <xdr:to xmlns:xdr="http://schemas.openxmlformats.org/drawingml/2006/spreadsheetDrawing">
      <xdr:col>24</xdr:col>
      <xdr:colOff>114300</xdr:colOff>
      <xdr:row>58</xdr:row>
      <xdr:rowOff>142240</xdr:rowOff>
    </xdr:to>
    <xdr:sp macro="" textlink="">
      <xdr:nvSpPr>
        <xdr:cNvPr id="137" name="楕円 136"/>
        <xdr:cNvSpPr/>
      </xdr:nvSpPr>
      <xdr:spPr>
        <a:xfrm>
          <a:off x="4462780" y="998220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140335</xdr:rowOff>
    </xdr:from>
    <xdr:ext cx="598805" cy="264795"/>
    <xdr:sp macro="" textlink="">
      <xdr:nvSpPr>
        <xdr:cNvPr id="138" name="総務費該当値テキスト"/>
        <xdr:cNvSpPr txBox="1"/>
      </xdr:nvSpPr>
      <xdr:spPr>
        <a:xfrm>
          <a:off x="4564380" y="991298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21590</xdr:rowOff>
    </xdr:from>
    <xdr:to xmlns:xdr="http://schemas.openxmlformats.org/drawingml/2006/spreadsheetDrawing">
      <xdr:col>20</xdr:col>
      <xdr:colOff>38100</xdr:colOff>
      <xdr:row>58</xdr:row>
      <xdr:rowOff>125095</xdr:rowOff>
    </xdr:to>
    <xdr:sp macro="" textlink="">
      <xdr:nvSpPr>
        <xdr:cNvPr id="139" name="楕円 138"/>
        <xdr:cNvSpPr/>
      </xdr:nvSpPr>
      <xdr:spPr>
        <a:xfrm>
          <a:off x="3649980" y="996569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116205</xdr:rowOff>
    </xdr:from>
    <xdr:ext cx="594995" cy="264160"/>
    <xdr:sp macro="" textlink="">
      <xdr:nvSpPr>
        <xdr:cNvPr id="140" name="テキスト ボックス 139"/>
        <xdr:cNvSpPr txBox="1"/>
      </xdr:nvSpPr>
      <xdr:spPr>
        <a:xfrm>
          <a:off x="3406140" y="10060305"/>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22860</xdr:rowOff>
    </xdr:from>
    <xdr:to xmlns:xdr="http://schemas.openxmlformats.org/drawingml/2006/spreadsheetDrawing">
      <xdr:col>15</xdr:col>
      <xdr:colOff>101600</xdr:colOff>
      <xdr:row>58</xdr:row>
      <xdr:rowOff>126365</xdr:rowOff>
    </xdr:to>
    <xdr:sp macro="" textlink="">
      <xdr:nvSpPr>
        <xdr:cNvPr id="141" name="楕円 140"/>
        <xdr:cNvSpPr/>
      </xdr:nvSpPr>
      <xdr:spPr>
        <a:xfrm>
          <a:off x="2781300" y="99669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117475</xdr:rowOff>
    </xdr:from>
    <xdr:ext cx="595630" cy="264795"/>
    <xdr:sp macro="" textlink="">
      <xdr:nvSpPr>
        <xdr:cNvPr id="142" name="テキスト ボックス 141"/>
        <xdr:cNvSpPr txBox="1"/>
      </xdr:nvSpPr>
      <xdr:spPr>
        <a:xfrm>
          <a:off x="2542540" y="1006157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24765</xdr:rowOff>
    </xdr:from>
    <xdr:to xmlns:xdr="http://schemas.openxmlformats.org/drawingml/2006/spreadsheetDrawing">
      <xdr:col>10</xdr:col>
      <xdr:colOff>165100</xdr:colOff>
      <xdr:row>58</xdr:row>
      <xdr:rowOff>128270</xdr:rowOff>
    </xdr:to>
    <xdr:sp macro="" textlink="">
      <xdr:nvSpPr>
        <xdr:cNvPr id="143" name="楕円 142"/>
        <xdr:cNvSpPr/>
      </xdr:nvSpPr>
      <xdr:spPr>
        <a:xfrm>
          <a:off x="1917700" y="996886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119380</xdr:rowOff>
    </xdr:from>
    <xdr:ext cx="594995" cy="265430"/>
    <xdr:sp macro="" textlink="">
      <xdr:nvSpPr>
        <xdr:cNvPr id="144" name="テキスト ボックス 143"/>
        <xdr:cNvSpPr txBox="1"/>
      </xdr:nvSpPr>
      <xdr:spPr>
        <a:xfrm>
          <a:off x="1673860" y="10063480"/>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97790</xdr:rowOff>
    </xdr:from>
    <xdr:to xmlns:xdr="http://schemas.openxmlformats.org/drawingml/2006/spreadsheetDrawing">
      <xdr:col>6</xdr:col>
      <xdr:colOff>38100</xdr:colOff>
      <xdr:row>58</xdr:row>
      <xdr:rowOff>26035</xdr:rowOff>
    </xdr:to>
    <xdr:sp macro="" textlink="">
      <xdr:nvSpPr>
        <xdr:cNvPr id="145" name="楕円 144"/>
        <xdr:cNvSpPr/>
      </xdr:nvSpPr>
      <xdr:spPr>
        <a:xfrm>
          <a:off x="1054100" y="987044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16510</xdr:rowOff>
    </xdr:from>
    <xdr:ext cx="594995" cy="264795"/>
    <xdr:sp macro="" textlink="">
      <xdr:nvSpPr>
        <xdr:cNvPr id="146" name="テキスト ボックス 145"/>
        <xdr:cNvSpPr txBox="1"/>
      </xdr:nvSpPr>
      <xdr:spPr>
        <a:xfrm>
          <a:off x="810260" y="996061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58420</xdr:rowOff>
    </xdr:from>
    <xdr:to xmlns:xdr="http://schemas.openxmlformats.org/drawingml/2006/spreadsheetDrawing">
      <xdr:col>28</xdr:col>
      <xdr:colOff>114300</xdr:colOff>
      <xdr:row>65</xdr:row>
      <xdr:rowOff>32385</xdr:rowOff>
    </xdr:to>
    <xdr:sp macro="" textlink="">
      <xdr:nvSpPr>
        <xdr:cNvPr id="147" name="正方形/長方形 146"/>
        <xdr:cNvSpPr/>
      </xdr:nvSpPr>
      <xdr:spPr>
        <a:xfrm>
          <a:off x="74168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58420</xdr:rowOff>
    </xdr:from>
    <xdr:to xmlns:xdr="http://schemas.openxmlformats.org/drawingml/2006/spreadsheetDrawing">
      <xdr:col>12</xdr:col>
      <xdr:colOff>127000</xdr:colOff>
      <xdr:row>66</xdr:row>
      <xdr:rowOff>143510</xdr:rowOff>
    </xdr:to>
    <xdr:sp macro="" textlink="">
      <xdr:nvSpPr>
        <xdr:cNvPr id="148" name="正方形/長方形 147"/>
        <xdr:cNvSpPr/>
      </xdr:nvSpPr>
      <xdr:spPr>
        <a:xfrm>
          <a:off x="86868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90805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6868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58420</xdr:rowOff>
    </xdr:from>
    <xdr:to xmlns:xdr="http://schemas.openxmlformats.org/drawingml/2006/spreadsheetDrawing">
      <xdr:col>18</xdr:col>
      <xdr:colOff>0</xdr:colOff>
      <xdr:row>66</xdr:row>
      <xdr:rowOff>143510</xdr:rowOff>
    </xdr:to>
    <xdr:sp macro="" textlink="">
      <xdr:nvSpPr>
        <xdr:cNvPr id="150" name="正方形/長方形 149"/>
        <xdr:cNvSpPr/>
      </xdr:nvSpPr>
      <xdr:spPr>
        <a:xfrm>
          <a:off x="1854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90805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854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58420</xdr:rowOff>
    </xdr:from>
    <xdr:to xmlns:xdr="http://schemas.openxmlformats.org/drawingml/2006/spreadsheetDrawing">
      <xdr:col>24</xdr:col>
      <xdr:colOff>0</xdr:colOff>
      <xdr:row>66</xdr:row>
      <xdr:rowOff>143510</xdr:rowOff>
    </xdr:to>
    <xdr:sp macro="" textlink="">
      <xdr:nvSpPr>
        <xdr:cNvPr id="152" name="正方形/長方形 151"/>
        <xdr:cNvSpPr/>
      </xdr:nvSpPr>
      <xdr:spPr>
        <a:xfrm>
          <a:off x="2966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66</xdr:row>
      <xdr:rowOff>90805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966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54" name="正方形/長方形 153"/>
        <xdr:cNvSpPr/>
      </xdr:nvSpPr>
      <xdr:spPr>
        <a:xfrm>
          <a:off x="74168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6710" cy="226695"/>
    <xdr:sp macro="" textlink="">
      <xdr:nvSpPr>
        <xdr:cNvPr id="155" name="テキスト ボックス 154"/>
        <xdr:cNvSpPr txBox="1"/>
      </xdr:nvSpPr>
      <xdr:spPr>
        <a:xfrm>
          <a:off x="708660" y="11494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84455</xdr:rowOff>
    </xdr:from>
    <xdr:to xmlns:xdr="http://schemas.openxmlformats.org/drawingml/2006/spreadsheetDrawing">
      <xdr:col>28</xdr:col>
      <xdr:colOff>114300</xdr:colOff>
      <xdr:row>81</xdr:row>
      <xdr:rowOff>84455</xdr:rowOff>
    </xdr:to>
    <xdr:cxnSp macro="">
      <xdr:nvCxnSpPr>
        <xdr:cNvPr id="156" name="直線コネクタ 155"/>
        <xdr:cNvCxnSpPr/>
      </xdr:nvCxnSpPr>
      <xdr:spPr>
        <a:xfrm>
          <a:off x="74168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114300</xdr:rowOff>
    </xdr:from>
    <xdr:ext cx="245745" cy="261620"/>
    <xdr:sp macro="" textlink="">
      <xdr:nvSpPr>
        <xdr:cNvPr id="157" name="テキスト ボックス 156"/>
        <xdr:cNvSpPr txBox="1"/>
      </xdr:nvSpPr>
      <xdr:spPr>
        <a:xfrm>
          <a:off x="502920" y="13830300"/>
          <a:ext cx="24574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101600</xdr:rowOff>
    </xdr:from>
    <xdr:to xmlns:xdr="http://schemas.openxmlformats.org/drawingml/2006/spreadsheetDrawing">
      <xdr:col>28</xdr:col>
      <xdr:colOff>114300</xdr:colOff>
      <xdr:row>79</xdr:row>
      <xdr:rowOff>101600</xdr:rowOff>
    </xdr:to>
    <xdr:cxnSp macro="">
      <xdr:nvCxnSpPr>
        <xdr:cNvPr id="158" name="直線コネクタ 157"/>
        <xdr:cNvCxnSpPr/>
      </xdr:nvCxnSpPr>
      <xdr:spPr>
        <a:xfrm>
          <a:off x="741680" y="13646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130810</xdr:rowOff>
    </xdr:from>
    <xdr:ext cx="592455" cy="264795"/>
    <xdr:sp macro="" textlink="">
      <xdr:nvSpPr>
        <xdr:cNvPr id="159" name="テキスト ボックス 158"/>
        <xdr:cNvSpPr txBox="1"/>
      </xdr:nvSpPr>
      <xdr:spPr>
        <a:xfrm>
          <a:off x="166370" y="13503910"/>
          <a:ext cx="592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117475</xdr:rowOff>
    </xdr:from>
    <xdr:to xmlns:xdr="http://schemas.openxmlformats.org/drawingml/2006/spreadsheetDrawing">
      <xdr:col>28</xdr:col>
      <xdr:colOff>114300</xdr:colOff>
      <xdr:row>77</xdr:row>
      <xdr:rowOff>117475</xdr:rowOff>
    </xdr:to>
    <xdr:cxnSp macro="">
      <xdr:nvCxnSpPr>
        <xdr:cNvPr id="160" name="直線コネクタ 159"/>
        <xdr:cNvCxnSpPr/>
      </xdr:nvCxnSpPr>
      <xdr:spPr>
        <a:xfrm>
          <a:off x="741680" y="1331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147320</xdr:rowOff>
    </xdr:from>
    <xdr:ext cx="592455" cy="261620"/>
    <xdr:sp macro="" textlink="">
      <xdr:nvSpPr>
        <xdr:cNvPr id="161" name="テキスト ボックス 160"/>
        <xdr:cNvSpPr txBox="1"/>
      </xdr:nvSpPr>
      <xdr:spPr>
        <a:xfrm>
          <a:off x="166370" y="1317752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135255</xdr:rowOff>
    </xdr:from>
    <xdr:to xmlns:xdr="http://schemas.openxmlformats.org/drawingml/2006/spreadsheetDrawing">
      <xdr:col>28</xdr:col>
      <xdr:colOff>114300</xdr:colOff>
      <xdr:row>75</xdr:row>
      <xdr:rowOff>135255</xdr:rowOff>
    </xdr:to>
    <xdr:cxnSp macro="">
      <xdr:nvCxnSpPr>
        <xdr:cNvPr id="162" name="直線コネクタ 161"/>
        <xdr:cNvCxnSpPr/>
      </xdr:nvCxnSpPr>
      <xdr:spPr>
        <a:xfrm>
          <a:off x="741680" y="12994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163830</xdr:rowOff>
    </xdr:from>
    <xdr:ext cx="592455" cy="265430"/>
    <xdr:sp macro="" textlink="">
      <xdr:nvSpPr>
        <xdr:cNvPr id="163" name="テキスト ボックス 162"/>
        <xdr:cNvSpPr txBox="1"/>
      </xdr:nvSpPr>
      <xdr:spPr>
        <a:xfrm>
          <a:off x="166370" y="12851130"/>
          <a:ext cx="5924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151130</xdr:rowOff>
    </xdr:from>
    <xdr:to xmlns:xdr="http://schemas.openxmlformats.org/drawingml/2006/spreadsheetDrawing">
      <xdr:col>28</xdr:col>
      <xdr:colOff>114300</xdr:colOff>
      <xdr:row>73</xdr:row>
      <xdr:rowOff>151130</xdr:rowOff>
    </xdr:to>
    <xdr:cxnSp macro="">
      <xdr:nvCxnSpPr>
        <xdr:cNvPr id="164" name="直線コネクタ 163"/>
        <xdr:cNvCxnSpPr/>
      </xdr:nvCxnSpPr>
      <xdr:spPr>
        <a:xfrm>
          <a:off x="741680" y="1266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6985</xdr:rowOff>
    </xdr:from>
    <xdr:ext cx="592455" cy="260985"/>
    <xdr:sp macro="" textlink="">
      <xdr:nvSpPr>
        <xdr:cNvPr id="165" name="テキスト ボックス 164"/>
        <xdr:cNvSpPr txBox="1"/>
      </xdr:nvSpPr>
      <xdr:spPr>
        <a:xfrm>
          <a:off x="166370" y="12522835"/>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168275</xdr:rowOff>
    </xdr:from>
    <xdr:to xmlns:xdr="http://schemas.openxmlformats.org/drawingml/2006/spreadsheetDrawing">
      <xdr:col>28</xdr:col>
      <xdr:colOff>114300</xdr:colOff>
      <xdr:row>71</xdr:row>
      <xdr:rowOff>168275</xdr:rowOff>
    </xdr:to>
    <xdr:cxnSp macro="">
      <xdr:nvCxnSpPr>
        <xdr:cNvPr id="166" name="直線コネクタ 165"/>
        <xdr:cNvCxnSpPr/>
      </xdr:nvCxnSpPr>
      <xdr:spPr>
        <a:xfrm>
          <a:off x="741680" y="1234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92455" cy="264160"/>
    <xdr:sp macro="" textlink="">
      <xdr:nvSpPr>
        <xdr:cNvPr id="167" name="テキスト ボックス 166"/>
        <xdr:cNvSpPr txBox="1"/>
      </xdr:nvSpPr>
      <xdr:spPr>
        <a:xfrm>
          <a:off x="166370" y="12195810"/>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68" name="直線コネクタ 167"/>
        <xdr:cNvCxnSpPr/>
      </xdr:nvCxnSpPr>
      <xdr:spPr>
        <a:xfrm>
          <a:off x="741680" y="12011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38735</xdr:rowOff>
    </xdr:from>
    <xdr:ext cx="592455" cy="265430"/>
    <xdr:sp macro="" textlink="">
      <xdr:nvSpPr>
        <xdr:cNvPr id="169" name="テキスト ボックス 168"/>
        <xdr:cNvSpPr txBox="1"/>
      </xdr:nvSpPr>
      <xdr:spPr>
        <a:xfrm>
          <a:off x="166370" y="11868785"/>
          <a:ext cx="5924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70" name="直線コネクタ 169"/>
        <xdr:cNvCxnSpPr/>
      </xdr:nvCxnSpPr>
      <xdr:spPr>
        <a:xfrm>
          <a:off x="74168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55880</xdr:rowOff>
    </xdr:from>
    <xdr:ext cx="592455" cy="260985"/>
    <xdr:sp macro="" textlink="">
      <xdr:nvSpPr>
        <xdr:cNvPr id="171" name="テキスト ボックス 170"/>
        <xdr:cNvSpPr txBox="1"/>
      </xdr:nvSpPr>
      <xdr:spPr>
        <a:xfrm>
          <a:off x="166370" y="11543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72" name="民生費グラフ枠"/>
        <xdr:cNvSpPr/>
      </xdr:nvSpPr>
      <xdr:spPr>
        <a:xfrm>
          <a:off x="74168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19050</xdr:rowOff>
    </xdr:from>
    <xdr:to xmlns:xdr="http://schemas.openxmlformats.org/drawingml/2006/spreadsheetDrawing">
      <xdr:col>24</xdr:col>
      <xdr:colOff>62865</xdr:colOff>
      <xdr:row>78</xdr:row>
      <xdr:rowOff>55880</xdr:rowOff>
    </xdr:to>
    <xdr:cxnSp macro="">
      <xdr:nvCxnSpPr>
        <xdr:cNvPr id="173" name="直線コネクタ 172"/>
        <xdr:cNvCxnSpPr/>
      </xdr:nvCxnSpPr>
      <xdr:spPr>
        <a:xfrm flipV="1">
          <a:off x="4511675" y="12192000"/>
          <a:ext cx="127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59690</xdr:rowOff>
    </xdr:from>
    <xdr:ext cx="598805" cy="264795"/>
    <xdr:sp macro="" textlink="">
      <xdr:nvSpPr>
        <xdr:cNvPr id="174" name="民生費最小値テキスト"/>
        <xdr:cNvSpPr txBox="1"/>
      </xdr:nvSpPr>
      <xdr:spPr>
        <a:xfrm>
          <a:off x="4564380" y="1343279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55880</xdr:rowOff>
    </xdr:from>
    <xdr:to xmlns:xdr="http://schemas.openxmlformats.org/drawingml/2006/spreadsheetDrawing">
      <xdr:col>24</xdr:col>
      <xdr:colOff>152400</xdr:colOff>
      <xdr:row>78</xdr:row>
      <xdr:rowOff>55880</xdr:rowOff>
    </xdr:to>
    <xdr:cxnSp macro="">
      <xdr:nvCxnSpPr>
        <xdr:cNvPr id="175" name="直線コネクタ 174"/>
        <xdr:cNvCxnSpPr/>
      </xdr:nvCxnSpPr>
      <xdr:spPr>
        <a:xfrm>
          <a:off x="4429760" y="134289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139700</xdr:rowOff>
    </xdr:from>
    <xdr:ext cx="598805" cy="264160"/>
    <xdr:sp macro="" textlink="">
      <xdr:nvSpPr>
        <xdr:cNvPr id="176" name="民生費最大値テキスト"/>
        <xdr:cNvSpPr txBox="1"/>
      </xdr:nvSpPr>
      <xdr:spPr>
        <a:xfrm>
          <a:off x="4564380" y="11969750"/>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19050</xdr:rowOff>
    </xdr:from>
    <xdr:to xmlns:xdr="http://schemas.openxmlformats.org/drawingml/2006/spreadsheetDrawing">
      <xdr:col>24</xdr:col>
      <xdr:colOff>152400</xdr:colOff>
      <xdr:row>71</xdr:row>
      <xdr:rowOff>19050</xdr:rowOff>
    </xdr:to>
    <xdr:cxnSp macro="">
      <xdr:nvCxnSpPr>
        <xdr:cNvPr id="177" name="直線コネクタ 176"/>
        <xdr:cNvCxnSpPr/>
      </xdr:nvCxnSpPr>
      <xdr:spPr>
        <a:xfrm>
          <a:off x="4429760" y="12192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88265</xdr:rowOff>
    </xdr:from>
    <xdr:to xmlns:xdr="http://schemas.openxmlformats.org/drawingml/2006/spreadsheetDrawing">
      <xdr:col>24</xdr:col>
      <xdr:colOff>63500</xdr:colOff>
      <xdr:row>76</xdr:row>
      <xdr:rowOff>116840</xdr:rowOff>
    </xdr:to>
    <xdr:cxnSp macro="">
      <xdr:nvCxnSpPr>
        <xdr:cNvPr id="178" name="直線コネクタ 177"/>
        <xdr:cNvCxnSpPr/>
      </xdr:nvCxnSpPr>
      <xdr:spPr>
        <a:xfrm flipV="1">
          <a:off x="3700780" y="13118465"/>
          <a:ext cx="8128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121285</xdr:rowOff>
    </xdr:from>
    <xdr:ext cx="598805" cy="264795"/>
    <xdr:sp macro="" textlink="">
      <xdr:nvSpPr>
        <xdr:cNvPr id="179" name="民生費平均値テキスト"/>
        <xdr:cNvSpPr txBox="1"/>
      </xdr:nvSpPr>
      <xdr:spPr>
        <a:xfrm>
          <a:off x="4564380" y="13151485"/>
          <a:ext cx="59880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143510</xdr:rowOff>
    </xdr:from>
    <xdr:to xmlns:xdr="http://schemas.openxmlformats.org/drawingml/2006/spreadsheetDrawing">
      <xdr:col>24</xdr:col>
      <xdr:colOff>114300</xdr:colOff>
      <xdr:row>77</xdr:row>
      <xdr:rowOff>71120</xdr:rowOff>
    </xdr:to>
    <xdr:sp macro="" textlink="">
      <xdr:nvSpPr>
        <xdr:cNvPr id="180" name="フローチャート: 判断 179"/>
        <xdr:cNvSpPr/>
      </xdr:nvSpPr>
      <xdr:spPr>
        <a:xfrm>
          <a:off x="4462780" y="13173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116840</xdr:rowOff>
    </xdr:from>
    <xdr:to xmlns:xdr="http://schemas.openxmlformats.org/drawingml/2006/spreadsheetDrawing">
      <xdr:col>19</xdr:col>
      <xdr:colOff>177800</xdr:colOff>
      <xdr:row>77</xdr:row>
      <xdr:rowOff>18415</xdr:rowOff>
    </xdr:to>
    <xdr:cxnSp macro="">
      <xdr:nvCxnSpPr>
        <xdr:cNvPr id="181" name="直線コネクタ 180"/>
        <xdr:cNvCxnSpPr/>
      </xdr:nvCxnSpPr>
      <xdr:spPr>
        <a:xfrm flipV="1">
          <a:off x="2832100" y="13147040"/>
          <a:ext cx="86868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171450</xdr:rowOff>
    </xdr:from>
    <xdr:to xmlns:xdr="http://schemas.openxmlformats.org/drawingml/2006/spreadsheetDrawing">
      <xdr:col>20</xdr:col>
      <xdr:colOff>38100</xdr:colOff>
      <xdr:row>77</xdr:row>
      <xdr:rowOff>102870</xdr:rowOff>
    </xdr:to>
    <xdr:sp macro="" textlink="">
      <xdr:nvSpPr>
        <xdr:cNvPr id="182" name="フローチャート: 判断 181"/>
        <xdr:cNvSpPr/>
      </xdr:nvSpPr>
      <xdr:spPr>
        <a:xfrm>
          <a:off x="3649980" y="1320165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93345</xdr:rowOff>
    </xdr:from>
    <xdr:ext cx="594995" cy="264160"/>
    <xdr:sp macro="" textlink="">
      <xdr:nvSpPr>
        <xdr:cNvPr id="183" name="テキスト ボックス 182"/>
        <xdr:cNvSpPr txBox="1"/>
      </xdr:nvSpPr>
      <xdr:spPr>
        <a:xfrm>
          <a:off x="3406140" y="13294995"/>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140970</xdr:rowOff>
    </xdr:from>
    <xdr:to xmlns:xdr="http://schemas.openxmlformats.org/drawingml/2006/spreadsheetDrawing">
      <xdr:col>15</xdr:col>
      <xdr:colOff>50800</xdr:colOff>
      <xdr:row>77</xdr:row>
      <xdr:rowOff>18415</xdr:rowOff>
    </xdr:to>
    <xdr:cxnSp macro="">
      <xdr:nvCxnSpPr>
        <xdr:cNvPr id="184" name="直線コネクタ 183"/>
        <xdr:cNvCxnSpPr/>
      </xdr:nvCxnSpPr>
      <xdr:spPr>
        <a:xfrm>
          <a:off x="1968500" y="13171170"/>
          <a:ext cx="8636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39370</xdr:rowOff>
    </xdr:from>
    <xdr:to xmlns:xdr="http://schemas.openxmlformats.org/drawingml/2006/spreadsheetDrawing">
      <xdr:col>15</xdr:col>
      <xdr:colOff>101600</xdr:colOff>
      <xdr:row>77</xdr:row>
      <xdr:rowOff>143510</xdr:rowOff>
    </xdr:to>
    <xdr:sp macro="" textlink="">
      <xdr:nvSpPr>
        <xdr:cNvPr id="185" name="フローチャート: 判断 184"/>
        <xdr:cNvSpPr/>
      </xdr:nvSpPr>
      <xdr:spPr>
        <a:xfrm>
          <a:off x="2781300" y="132410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135255</xdr:rowOff>
    </xdr:from>
    <xdr:ext cx="595630" cy="261620"/>
    <xdr:sp macro="" textlink="">
      <xdr:nvSpPr>
        <xdr:cNvPr id="186" name="テキスト ボックス 185"/>
        <xdr:cNvSpPr txBox="1"/>
      </xdr:nvSpPr>
      <xdr:spPr>
        <a:xfrm>
          <a:off x="2542540" y="13336905"/>
          <a:ext cx="59563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140970</xdr:rowOff>
    </xdr:from>
    <xdr:to xmlns:xdr="http://schemas.openxmlformats.org/drawingml/2006/spreadsheetDrawing">
      <xdr:col>10</xdr:col>
      <xdr:colOff>114300</xdr:colOff>
      <xdr:row>77</xdr:row>
      <xdr:rowOff>89535</xdr:rowOff>
    </xdr:to>
    <xdr:cxnSp macro="">
      <xdr:nvCxnSpPr>
        <xdr:cNvPr id="187" name="直線コネクタ 186"/>
        <xdr:cNvCxnSpPr/>
      </xdr:nvCxnSpPr>
      <xdr:spPr>
        <a:xfrm flipV="1">
          <a:off x="1104900" y="13171170"/>
          <a:ext cx="8636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10160</xdr:rowOff>
    </xdr:from>
    <xdr:to xmlns:xdr="http://schemas.openxmlformats.org/drawingml/2006/spreadsheetDrawing">
      <xdr:col>10</xdr:col>
      <xdr:colOff>165100</xdr:colOff>
      <xdr:row>77</xdr:row>
      <xdr:rowOff>114300</xdr:rowOff>
    </xdr:to>
    <xdr:sp macro="" textlink="">
      <xdr:nvSpPr>
        <xdr:cNvPr id="188" name="フローチャート: 判断 187"/>
        <xdr:cNvSpPr/>
      </xdr:nvSpPr>
      <xdr:spPr>
        <a:xfrm>
          <a:off x="1917700" y="132118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104775</xdr:rowOff>
    </xdr:from>
    <xdr:ext cx="594995" cy="264795"/>
    <xdr:sp macro="" textlink="">
      <xdr:nvSpPr>
        <xdr:cNvPr id="189" name="テキスト ボックス 188"/>
        <xdr:cNvSpPr txBox="1"/>
      </xdr:nvSpPr>
      <xdr:spPr>
        <a:xfrm>
          <a:off x="1673860" y="1330642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103505</xdr:rowOff>
    </xdr:from>
    <xdr:to xmlns:xdr="http://schemas.openxmlformats.org/drawingml/2006/spreadsheetDrawing">
      <xdr:col>6</xdr:col>
      <xdr:colOff>38100</xdr:colOff>
      <xdr:row>78</xdr:row>
      <xdr:rowOff>31750</xdr:rowOff>
    </xdr:to>
    <xdr:sp macro="" textlink="">
      <xdr:nvSpPr>
        <xdr:cNvPr id="190" name="フローチャート: 判断 189"/>
        <xdr:cNvSpPr/>
      </xdr:nvSpPr>
      <xdr:spPr>
        <a:xfrm>
          <a:off x="1054100" y="1330515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22860</xdr:rowOff>
    </xdr:from>
    <xdr:ext cx="594995" cy="264160"/>
    <xdr:sp macro="" textlink="">
      <xdr:nvSpPr>
        <xdr:cNvPr id="191" name="テキスト ボックス 190"/>
        <xdr:cNvSpPr txBox="1"/>
      </xdr:nvSpPr>
      <xdr:spPr>
        <a:xfrm>
          <a:off x="810260" y="1339596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81915</xdr:rowOff>
    </xdr:from>
    <xdr:ext cx="761365" cy="264795"/>
    <xdr:sp macro="" textlink="">
      <xdr:nvSpPr>
        <xdr:cNvPr id="192" name="テキスト ボックス 191"/>
        <xdr:cNvSpPr txBox="1"/>
      </xdr:nvSpPr>
      <xdr:spPr>
        <a:xfrm>
          <a:off x="432816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81915</xdr:rowOff>
    </xdr:from>
    <xdr:ext cx="762000" cy="264795"/>
    <xdr:sp macro="" textlink="">
      <xdr:nvSpPr>
        <xdr:cNvPr id="193" name="テキスト ボックス 192"/>
        <xdr:cNvSpPr txBox="1"/>
      </xdr:nvSpPr>
      <xdr:spPr>
        <a:xfrm>
          <a:off x="351536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81915</xdr:rowOff>
    </xdr:from>
    <xdr:ext cx="761365" cy="264795"/>
    <xdr:sp macro="" textlink="">
      <xdr:nvSpPr>
        <xdr:cNvPr id="194" name="テキスト ボックス 193"/>
        <xdr:cNvSpPr txBox="1"/>
      </xdr:nvSpPr>
      <xdr:spPr>
        <a:xfrm>
          <a:off x="264668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81915</xdr:rowOff>
    </xdr:from>
    <xdr:ext cx="762000" cy="264795"/>
    <xdr:sp macro="" textlink="">
      <xdr:nvSpPr>
        <xdr:cNvPr id="195" name="テキスト ボックス 194"/>
        <xdr:cNvSpPr txBox="1"/>
      </xdr:nvSpPr>
      <xdr:spPr>
        <a:xfrm>
          <a:off x="17830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81915</xdr:rowOff>
    </xdr:from>
    <xdr:ext cx="762000" cy="264795"/>
    <xdr:sp macro="" textlink="">
      <xdr:nvSpPr>
        <xdr:cNvPr id="196" name="テキスト ボックス 195"/>
        <xdr:cNvSpPr txBox="1"/>
      </xdr:nvSpPr>
      <xdr:spPr>
        <a:xfrm>
          <a:off x="9194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35560</xdr:rowOff>
    </xdr:from>
    <xdr:to xmlns:xdr="http://schemas.openxmlformats.org/drawingml/2006/spreadsheetDrawing">
      <xdr:col>24</xdr:col>
      <xdr:colOff>114300</xdr:colOff>
      <xdr:row>76</xdr:row>
      <xdr:rowOff>139700</xdr:rowOff>
    </xdr:to>
    <xdr:sp macro="" textlink="">
      <xdr:nvSpPr>
        <xdr:cNvPr id="197" name="楕円 196"/>
        <xdr:cNvSpPr/>
      </xdr:nvSpPr>
      <xdr:spPr>
        <a:xfrm>
          <a:off x="4462780" y="130657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59055</xdr:rowOff>
    </xdr:from>
    <xdr:ext cx="598805" cy="264795"/>
    <xdr:sp macro="" textlink="">
      <xdr:nvSpPr>
        <xdr:cNvPr id="198" name="民生費該当値テキスト"/>
        <xdr:cNvSpPr txBox="1"/>
      </xdr:nvSpPr>
      <xdr:spPr>
        <a:xfrm>
          <a:off x="4564380" y="1291780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65405</xdr:rowOff>
    </xdr:from>
    <xdr:to xmlns:xdr="http://schemas.openxmlformats.org/drawingml/2006/spreadsheetDrawing">
      <xdr:col>20</xdr:col>
      <xdr:colOff>38100</xdr:colOff>
      <xdr:row>76</xdr:row>
      <xdr:rowOff>168910</xdr:rowOff>
    </xdr:to>
    <xdr:sp macro="" textlink="">
      <xdr:nvSpPr>
        <xdr:cNvPr id="199" name="楕円 198"/>
        <xdr:cNvSpPr/>
      </xdr:nvSpPr>
      <xdr:spPr>
        <a:xfrm>
          <a:off x="3649980" y="1309560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10160</xdr:rowOff>
    </xdr:from>
    <xdr:ext cx="594995" cy="264795"/>
    <xdr:sp macro="" textlink="">
      <xdr:nvSpPr>
        <xdr:cNvPr id="200" name="テキスト ボックス 199"/>
        <xdr:cNvSpPr txBox="1"/>
      </xdr:nvSpPr>
      <xdr:spPr>
        <a:xfrm>
          <a:off x="3406140" y="1286891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140970</xdr:rowOff>
    </xdr:from>
    <xdr:to xmlns:xdr="http://schemas.openxmlformats.org/drawingml/2006/spreadsheetDrawing">
      <xdr:col>15</xdr:col>
      <xdr:colOff>101600</xdr:colOff>
      <xdr:row>77</xdr:row>
      <xdr:rowOff>69215</xdr:rowOff>
    </xdr:to>
    <xdr:sp macro="" textlink="">
      <xdr:nvSpPr>
        <xdr:cNvPr id="201" name="楕円 200"/>
        <xdr:cNvSpPr/>
      </xdr:nvSpPr>
      <xdr:spPr>
        <a:xfrm>
          <a:off x="2781300" y="131711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86360</xdr:rowOff>
    </xdr:from>
    <xdr:ext cx="595630" cy="264795"/>
    <xdr:sp macro="" textlink="">
      <xdr:nvSpPr>
        <xdr:cNvPr id="202" name="テキスト ボックス 201"/>
        <xdr:cNvSpPr txBox="1"/>
      </xdr:nvSpPr>
      <xdr:spPr>
        <a:xfrm>
          <a:off x="2542540" y="1294511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88900</xdr:rowOff>
    </xdr:from>
    <xdr:to xmlns:xdr="http://schemas.openxmlformats.org/drawingml/2006/spreadsheetDrawing">
      <xdr:col>10</xdr:col>
      <xdr:colOff>165100</xdr:colOff>
      <xdr:row>77</xdr:row>
      <xdr:rowOff>18415</xdr:rowOff>
    </xdr:to>
    <xdr:sp macro="" textlink="">
      <xdr:nvSpPr>
        <xdr:cNvPr id="203" name="楕円 202"/>
        <xdr:cNvSpPr/>
      </xdr:nvSpPr>
      <xdr:spPr>
        <a:xfrm>
          <a:off x="1917700" y="13119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34290</xdr:rowOff>
    </xdr:from>
    <xdr:ext cx="594995" cy="263525"/>
    <xdr:sp macro="" textlink="">
      <xdr:nvSpPr>
        <xdr:cNvPr id="204" name="テキスト ボックス 203"/>
        <xdr:cNvSpPr txBox="1"/>
      </xdr:nvSpPr>
      <xdr:spPr>
        <a:xfrm>
          <a:off x="1673860" y="12893040"/>
          <a:ext cx="5949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37465</xdr:rowOff>
    </xdr:from>
    <xdr:to xmlns:xdr="http://schemas.openxmlformats.org/drawingml/2006/spreadsheetDrawing">
      <xdr:col>6</xdr:col>
      <xdr:colOff>38100</xdr:colOff>
      <xdr:row>77</xdr:row>
      <xdr:rowOff>141605</xdr:rowOff>
    </xdr:to>
    <xdr:sp macro="" textlink="">
      <xdr:nvSpPr>
        <xdr:cNvPr id="205" name="楕円 204"/>
        <xdr:cNvSpPr/>
      </xdr:nvSpPr>
      <xdr:spPr>
        <a:xfrm>
          <a:off x="1054100" y="1323911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158750</xdr:rowOff>
    </xdr:from>
    <xdr:ext cx="594995" cy="261620"/>
    <xdr:sp macro="" textlink="">
      <xdr:nvSpPr>
        <xdr:cNvPr id="206" name="テキスト ボックス 205"/>
        <xdr:cNvSpPr txBox="1"/>
      </xdr:nvSpPr>
      <xdr:spPr>
        <a:xfrm>
          <a:off x="810260" y="13017500"/>
          <a:ext cx="5949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58420</xdr:rowOff>
    </xdr:from>
    <xdr:to xmlns:xdr="http://schemas.openxmlformats.org/drawingml/2006/spreadsheetDrawing">
      <xdr:col>28</xdr:col>
      <xdr:colOff>114300</xdr:colOff>
      <xdr:row>85</xdr:row>
      <xdr:rowOff>32385</xdr:rowOff>
    </xdr:to>
    <xdr:sp macro="" textlink="">
      <xdr:nvSpPr>
        <xdr:cNvPr id="207" name="正方形/長方形 206"/>
        <xdr:cNvSpPr/>
      </xdr:nvSpPr>
      <xdr:spPr>
        <a:xfrm>
          <a:off x="74168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58420</xdr:rowOff>
    </xdr:from>
    <xdr:to xmlns:xdr="http://schemas.openxmlformats.org/drawingml/2006/spreadsheetDrawing">
      <xdr:col>12</xdr:col>
      <xdr:colOff>127000</xdr:colOff>
      <xdr:row>86</xdr:row>
      <xdr:rowOff>143510</xdr:rowOff>
    </xdr:to>
    <xdr:sp macro="" textlink="">
      <xdr:nvSpPr>
        <xdr:cNvPr id="208" name="正方形/長方形 207"/>
        <xdr:cNvSpPr/>
      </xdr:nvSpPr>
      <xdr:spPr>
        <a:xfrm>
          <a:off x="86868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90805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6868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58420</xdr:rowOff>
    </xdr:from>
    <xdr:to xmlns:xdr="http://schemas.openxmlformats.org/drawingml/2006/spreadsheetDrawing">
      <xdr:col>18</xdr:col>
      <xdr:colOff>0</xdr:colOff>
      <xdr:row>86</xdr:row>
      <xdr:rowOff>143510</xdr:rowOff>
    </xdr:to>
    <xdr:sp macro="" textlink="">
      <xdr:nvSpPr>
        <xdr:cNvPr id="210" name="正方形/長方形 209"/>
        <xdr:cNvSpPr/>
      </xdr:nvSpPr>
      <xdr:spPr>
        <a:xfrm>
          <a:off x="1854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90805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854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58420</xdr:rowOff>
    </xdr:from>
    <xdr:to xmlns:xdr="http://schemas.openxmlformats.org/drawingml/2006/spreadsheetDrawing">
      <xdr:col>24</xdr:col>
      <xdr:colOff>0</xdr:colOff>
      <xdr:row>86</xdr:row>
      <xdr:rowOff>143510</xdr:rowOff>
    </xdr:to>
    <xdr:sp macro="" textlink="">
      <xdr:nvSpPr>
        <xdr:cNvPr id="212" name="正方形/長方形 211"/>
        <xdr:cNvSpPr/>
      </xdr:nvSpPr>
      <xdr:spPr>
        <a:xfrm>
          <a:off x="2966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86</xdr:row>
      <xdr:rowOff>90805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966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4168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6710" cy="226695"/>
    <xdr:sp macro="" textlink="">
      <xdr:nvSpPr>
        <xdr:cNvPr id="215" name="テキスト ボックス 214"/>
        <xdr:cNvSpPr txBox="1"/>
      </xdr:nvSpPr>
      <xdr:spPr>
        <a:xfrm>
          <a:off x="708660" y="14923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741680" y="17072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5745" cy="259080"/>
    <xdr:sp macro="" textlink="">
      <xdr:nvSpPr>
        <xdr:cNvPr id="218" name="テキスト ボックス 217"/>
        <xdr:cNvSpPr txBox="1"/>
      </xdr:nvSpPr>
      <xdr:spPr>
        <a:xfrm>
          <a:off x="502920" y="16930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741680" y="16745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1990" cy="255270"/>
    <xdr:sp macro="" textlink="">
      <xdr:nvSpPr>
        <xdr:cNvPr id="220" name="テキスト ボックス 219"/>
        <xdr:cNvSpPr txBox="1"/>
      </xdr:nvSpPr>
      <xdr:spPr>
        <a:xfrm>
          <a:off x="76200" y="16603345"/>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741680" y="16419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1990" cy="259080"/>
    <xdr:sp macro="" textlink="">
      <xdr:nvSpPr>
        <xdr:cNvPr id="222" name="テキスト ボックス 221"/>
        <xdr:cNvSpPr txBox="1"/>
      </xdr:nvSpPr>
      <xdr:spPr>
        <a:xfrm>
          <a:off x="76200" y="16276955"/>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741680" y="16092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1990" cy="255270"/>
    <xdr:sp macro="" textlink="">
      <xdr:nvSpPr>
        <xdr:cNvPr id="224" name="テキスト ボックス 223"/>
        <xdr:cNvSpPr txBox="1"/>
      </xdr:nvSpPr>
      <xdr:spPr>
        <a:xfrm>
          <a:off x="76200" y="1595120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741680" y="15766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1990" cy="258445"/>
    <xdr:sp macro="" textlink="">
      <xdr:nvSpPr>
        <xdr:cNvPr id="226" name="テキスト ボックス 225"/>
        <xdr:cNvSpPr txBox="1"/>
      </xdr:nvSpPr>
      <xdr:spPr>
        <a:xfrm>
          <a:off x="76200" y="15624175"/>
          <a:ext cx="6819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9525</xdr:rowOff>
    </xdr:from>
    <xdr:to xmlns:xdr="http://schemas.openxmlformats.org/drawingml/2006/spreadsheetDrawing">
      <xdr:col>28</xdr:col>
      <xdr:colOff>114300</xdr:colOff>
      <xdr:row>90</xdr:row>
      <xdr:rowOff>9525</xdr:rowOff>
    </xdr:to>
    <xdr:cxnSp macro="">
      <xdr:nvCxnSpPr>
        <xdr:cNvPr id="227" name="直線コネクタ 226"/>
        <xdr:cNvCxnSpPr/>
      </xdr:nvCxnSpPr>
      <xdr:spPr>
        <a:xfrm>
          <a:off x="741680" y="15440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38735</xdr:rowOff>
    </xdr:from>
    <xdr:ext cx="681990" cy="265430"/>
    <xdr:sp macro="" textlink="">
      <xdr:nvSpPr>
        <xdr:cNvPr id="228" name="テキスト ボックス 227"/>
        <xdr:cNvSpPr txBox="1"/>
      </xdr:nvSpPr>
      <xdr:spPr>
        <a:xfrm>
          <a:off x="76200" y="15297785"/>
          <a:ext cx="6819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9" name="直線コネクタ 228"/>
        <xdr:cNvCxnSpPr/>
      </xdr:nvCxnSpPr>
      <xdr:spPr>
        <a:xfrm>
          <a:off x="74168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55880</xdr:rowOff>
    </xdr:from>
    <xdr:ext cx="681990" cy="260985"/>
    <xdr:sp macro="" textlink="">
      <xdr:nvSpPr>
        <xdr:cNvPr id="230" name="テキスト ボックス 229"/>
        <xdr:cNvSpPr txBox="1"/>
      </xdr:nvSpPr>
      <xdr:spPr>
        <a:xfrm>
          <a:off x="76200" y="14972030"/>
          <a:ext cx="68199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4168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29210</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511675" y="15459710"/>
          <a:ext cx="1270" cy="1603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4670" cy="259080"/>
    <xdr:sp macro="" textlink="">
      <xdr:nvSpPr>
        <xdr:cNvPr id="233" name="衛生費最小値テキスト"/>
        <xdr:cNvSpPr txBox="1"/>
      </xdr:nvSpPr>
      <xdr:spPr>
        <a:xfrm>
          <a:off x="4564380" y="17104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429760" y="170630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149225</xdr:rowOff>
    </xdr:from>
    <xdr:ext cx="690245" cy="260985"/>
    <xdr:sp macro="" textlink="">
      <xdr:nvSpPr>
        <xdr:cNvPr id="235" name="衛生費最大値テキスト"/>
        <xdr:cNvSpPr txBox="1"/>
      </xdr:nvSpPr>
      <xdr:spPr>
        <a:xfrm>
          <a:off x="4564380" y="15236825"/>
          <a:ext cx="69024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29210</xdr:rowOff>
    </xdr:from>
    <xdr:to xmlns:xdr="http://schemas.openxmlformats.org/drawingml/2006/spreadsheetDrawing">
      <xdr:col>24</xdr:col>
      <xdr:colOff>152400</xdr:colOff>
      <xdr:row>90</xdr:row>
      <xdr:rowOff>29210</xdr:rowOff>
    </xdr:to>
    <xdr:cxnSp macro="">
      <xdr:nvCxnSpPr>
        <xdr:cNvPr id="236" name="直線コネクタ 235"/>
        <xdr:cNvCxnSpPr/>
      </xdr:nvCxnSpPr>
      <xdr:spPr>
        <a:xfrm>
          <a:off x="4429760" y="154597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99</xdr:row>
      <xdr:rowOff>83820</xdr:rowOff>
    </xdr:from>
    <xdr:to xmlns:xdr="http://schemas.openxmlformats.org/drawingml/2006/spreadsheetDrawing">
      <xdr:col>24</xdr:col>
      <xdr:colOff>63500</xdr:colOff>
      <xdr:row>99</xdr:row>
      <xdr:rowOff>84455</xdr:rowOff>
    </xdr:to>
    <xdr:cxnSp macro="">
      <xdr:nvCxnSpPr>
        <xdr:cNvPr id="237" name="直線コネクタ 236"/>
        <xdr:cNvCxnSpPr/>
      </xdr:nvCxnSpPr>
      <xdr:spPr>
        <a:xfrm>
          <a:off x="3700780" y="1705737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48260</xdr:rowOff>
    </xdr:from>
    <xdr:ext cx="534670" cy="259080"/>
    <xdr:sp macro="" textlink="">
      <xdr:nvSpPr>
        <xdr:cNvPr id="238" name="衛生費平均値テキスト"/>
        <xdr:cNvSpPr txBox="1"/>
      </xdr:nvSpPr>
      <xdr:spPr>
        <a:xfrm>
          <a:off x="4564380" y="16850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39" name="フローチャート: 判断 238"/>
        <xdr:cNvSpPr/>
      </xdr:nvSpPr>
      <xdr:spPr>
        <a:xfrm>
          <a:off x="446278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83185</xdr:rowOff>
    </xdr:from>
    <xdr:to xmlns:xdr="http://schemas.openxmlformats.org/drawingml/2006/spreadsheetDrawing">
      <xdr:col>19</xdr:col>
      <xdr:colOff>177800</xdr:colOff>
      <xdr:row>99</xdr:row>
      <xdr:rowOff>83820</xdr:rowOff>
    </xdr:to>
    <xdr:cxnSp macro="">
      <xdr:nvCxnSpPr>
        <xdr:cNvPr id="240" name="直線コネクタ 239"/>
        <xdr:cNvCxnSpPr/>
      </xdr:nvCxnSpPr>
      <xdr:spPr>
        <a:xfrm>
          <a:off x="2832100" y="17056735"/>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macro="" textlink="">
      <xdr:nvSpPr>
        <xdr:cNvPr id="241" name="フローチャート: 判断 240"/>
        <xdr:cNvSpPr/>
      </xdr:nvSpPr>
      <xdr:spPr>
        <a:xfrm>
          <a:off x="3649980" y="1699958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144145</xdr:rowOff>
    </xdr:from>
    <xdr:ext cx="530860" cy="255270"/>
    <xdr:sp macro="" textlink="">
      <xdr:nvSpPr>
        <xdr:cNvPr id="242" name="テキスト ボックス 241"/>
        <xdr:cNvSpPr txBox="1"/>
      </xdr:nvSpPr>
      <xdr:spPr>
        <a:xfrm>
          <a:off x="3438525" y="167747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81915</xdr:rowOff>
    </xdr:from>
    <xdr:to xmlns:xdr="http://schemas.openxmlformats.org/drawingml/2006/spreadsheetDrawing">
      <xdr:col>15</xdr:col>
      <xdr:colOff>50800</xdr:colOff>
      <xdr:row>99</xdr:row>
      <xdr:rowOff>83185</xdr:rowOff>
    </xdr:to>
    <xdr:cxnSp macro="">
      <xdr:nvCxnSpPr>
        <xdr:cNvPr id="243" name="直線コネクタ 242"/>
        <xdr:cNvCxnSpPr/>
      </xdr:nvCxnSpPr>
      <xdr:spPr>
        <a:xfrm>
          <a:off x="1968500" y="17055465"/>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macro="" textlink="">
      <xdr:nvSpPr>
        <xdr:cNvPr id="244" name="フローチャート: 判断 243"/>
        <xdr:cNvSpPr/>
      </xdr:nvSpPr>
      <xdr:spPr>
        <a:xfrm>
          <a:off x="278130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144780</xdr:rowOff>
    </xdr:from>
    <xdr:ext cx="530860" cy="255270"/>
    <xdr:sp macro="" textlink="">
      <xdr:nvSpPr>
        <xdr:cNvPr id="245" name="テキスト ボックス 244"/>
        <xdr:cNvSpPr txBox="1"/>
      </xdr:nvSpPr>
      <xdr:spPr>
        <a:xfrm>
          <a:off x="2574925" y="167754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99</xdr:row>
      <xdr:rowOff>81915</xdr:rowOff>
    </xdr:from>
    <xdr:to xmlns:xdr="http://schemas.openxmlformats.org/drawingml/2006/spreadsheetDrawing">
      <xdr:col>10</xdr:col>
      <xdr:colOff>114300</xdr:colOff>
      <xdr:row>99</xdr:row>
      <xdr:rowOff>81915</xdr:rowOff>
    </xdr:to>
    <xdr:cxnSp macro="">
      <xdr:nvCxnSpPr>
        <xdr:cNvPr id="246" name="直線コネクタ 245"/>
        <xdr:cNvCxnSpPr/>
      </xdr:nvCxnSpPr>
      <xdr:spPr>
        <a:xfrm>
          <a:off x="1104900" y="170554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macro="" textlink="">
      <xdr:nvSpPr>
        <xdr:cNvPr id="247" name="フローチャート: 判断 246"/>
        <xdr:cNvSpPr/>
      </xdr:nvSpPr>
      <xdr:spPr>
        <a:xfrm>
          <a:off x="19177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145415</xdr:rowOff>
    </xdr:from>
    <xdr:ext cx="531495" cy="255270"/>
    <xdr:sp macro="" textlink="">
      <xdr:nvSpPr>
        <xdr:cNvPr id="248" name="テキスト ボックス 247"/>
        <xdr:cNvSpPr txBox="1"/>
      </xdr:nvSpPr>
      <xdr:spPr>
        <a:xfrm>
          <a:off x="1706245" y="1677606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macro="" textlink="">
      <xdr:nvSpPr>
        <xdr:cNvPr id="249" name="フローチャート: 判断 248"/>
        <xdr:cNvSpPr/>
      </xdr:nvSpPr>
      <xdr:spPr>
        <a:xfrm>
          <a:off x="1054100" y="170027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147320</xdr:rowOff>
    </xdr:from>
    <xdr:ext cx="530860" cy="259080"/>
    <xdr:sp macro="" textlink="">
      <xdr:nvSpPr>
        <xdr:cNvPr id="250" name="テキスト ボックス 249"/>
        <xdr:cNvSpPr txBox="1"/>
      </xdr:nvSpPr>
      <xdr:spPr>
        <a:xfrm>
          <a:off x="842645" y="16777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51" name="テキスト ボックス 250"/>
        <xdr:cNvSpPr txBox="1"/>
      </xdr:nvSpPr>
      <xdr:spPr>
        <a:xfrm>
          <a:off x="4328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2" name="テキスト ボックス 251"/>
        <xdr:cNvSpPr txBox="1"/>
      </xdr:nvSpPr>
      <xdr:spPr>
        <a:xfrm>
          <a:off x="35153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3" name="テキスト ボックス 252"/>
        <xdr:cNvSpPr txBox="1"/>
      </xdr:nvSpPr>
      <xdr:spPr>
        <a:xfrm>
          <a:off x="264668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5" name="テキスト ボックス 254"/>
        <xdr:cNvSpPr txBox="1"/>
      </xdr:nvSpPr>
      <xdr:spPr>
        <a:xfrm>
          <a:off x="9194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33655</xdr:rowOff>
    </xdr:from>
    <xdr:to xmlns:xdr="http://schemas.openxmlformats.org/drawingml/2006/spreadsheetDrawing">
      <xdr:col>24</xdr:col>
      <xdr:colOff>114300</xdr:colOff>
      <xdr:row>99</xdr:row>
      <xdr:rowOff>135255</xdr:rowOff>
    </xdr:to>
    <xdr:sp macro="" textlink="">
      <xdr:nvSpPr>
        <xdr:cNvPr id="256" name="楕円 255"/>
        <xdr:cNvSpPr/>
      </xdr:nvSpPr>
      <xdr:spPr>
        <a:xfrm>
          <a:off x="4462780" y="170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99</xdr:row>
      <xdr:rowOff>3810</xdr:rowOff>
    </xdr:from>
    <xdr:ext cx="534670" cy="259080"/>
    <xdr:sp macro="" textlink="">
      <xdr:nvSpPr>
        <xdr:cNvPr id="257" name="衛生費該当値テキスト"/>
        <xdr:cNvSpPr txBox="1"/>
      </xdr:nvSpPr>
      <xdr:spPr>
        <a:xfrm>
          <a:off x="4564380" y="16977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33020</xdr:rowOff>
    </xdr:from>
    <xdr:to xmlns:xdr="http://schemas.openxmlformats.org/drawingml/2006/spreadsheetDrawing">
      <xdr:col>20</xdr:col>
      <xdr:colOff>38100</xdr:colOff>
      <xdr:row>99</xdr:row>
      <xdr:rowOff>134620</xdr:rowOff>
    </xdr:to>
    <xdr:sp macro="" textlink="">
      <xdr:nvSpPr>
        <xdr:cNvPr id="258" name="楕円 257"/>
        <xdr:cNvSpPr/>
      </xdr:nvSpPr>
      <xdr:spPr>
        <a:xfrm>
          <a:off x="3649980" y="170065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125730</xdr:rowOff>
    </xdr:from>
    <xdr:ext cx="530860" cy="259080"/>
    <xdr:sp macro="" textlink="">
      <xdr:nvSpPr>
        <xdr:cNvPr id="259" name="テキスト ボックス 258"/>
        <xdr:cNvSpPr txBox="1"/>
      </xdr:nvSpPr>
      <xdr:spPr>
        <a:xfrm>
          <a:off x="3438525" y="17099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99</xdr:row>
      <xdr:rowOff>32385</xdr:rowOff>
    </xdr:from>
    <xdr:to xmlns:xdr="http://schemas.openxmlformats.org/drawingml/2006/spreadsheetDrawing">
      <xdr:col>15</xdr:col>
      <xdr:colOff>101600</xdr:colOff>
      <xdr:row>99</xdr:row>
      <xdr:rowOff>133985</xdr:rowOff>
    </xdr:to>
    <xdr:sp macro="" textlink="">
      <xdr:nvSpPr>
        <xdr:cNvPr id="260" name="楕円 259"/>
        <xdr:cNvSpPr/>
      </xdr:nvSpPr>
      <xdr:spPr>
        <a:xfrm>
          <a:off x="2781300" y="1700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125095</xdr:rowOff>
    </xdr:from>
    <xdr:ext cx="530860" cy="258445"/>
    <xdr:sp macro="" textlink="">
      <xdr:nvSpPr>
        <xdr:cNvPr id="261" name="テキスト ボックス 260"/>
        <xdr:cNvSpPr txBox="1"/>
      </xdr:nvSpPr>
      <xdr:spPr>
        <a:xfrm>
          <a:off x="2574925" y="170986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99</xdr:row>
      <xdr:rowOff>31115</xdr:rowOff>
    </xdr:from>
    <xdr:to xmlns:xdr="http://schemas.openxmlformats.org/drawingml/2006/spreadsheetDrawing">
      <xdr:col>10</xdr:col>
      <xdr:colOff>165100</xdr:colOff>
      <xdr:row>99</xdr:row>
      <xdr:rowOff>132715</xdr:rowOff>
    </xdr:to>
    <xdr:sp macro="" textlink="">
      <xdr:nvSpPr>
        <xdr:cNvPr id="262" name="楕円 261"/>
        <xdr:cNvSpPr/>
      </xdr:nvSpPr>
      <xdr:spPr>
        <a:xfrm>
          <a:off x="19177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123825</xdr:rowOff>
    </xdr:from>
    <xdr:ext cx="531495" cy="255270"/>
    <xdr:sp macro="" textlink="">
      <xdr:nvSpPr>
        <xdr:cNvPr id="263" name="テキスト ボックス 262"/>
        <xdr:cNvSpPr txBox="1"/>
      </xdr:nvSpPr>
      <xdr:spPr>
        <a:xfrm>
          <a:off x="1706245" y="1709737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31115</xdr:rowOff>
    </xdr:from>
    <xdr:to xmlns:xdr="http://schemas.openxmlformats.org/drawingml/2006/spreadsheetDrawing">
      <xdr:col>6</xdr:col>
      <xdr:colOff>38100</xdr:colOff>
      <xdr:row>99</xdr:row>
      <xdr:rowOff>132715</xdr:rowOff>
    </xdr:to>
    <xdr:sp macro="" textlink="">
      <xdr:nvSpPr>
        <xdr:cNvPr id="264" name="楕円 263"/>
        <xdr:cNvSpPr/>
      </xdr:nvSpPr>
      <xdr:spPr>
        <a:xfrm>
          <a:off x="1054100" y="170046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123825</xdr:rowOff>
    </xdr:from>
    <xdr:ext cx="530860" cy="255270"/>
    <xdr:sp macro="" textlink="">
      <xdr:nvSpPr>
        <xdr:cNvPr id="265" name="テキスト ボックス 264"/>
        <xdr:cNvSpPr txBox="1"/>
      </xdr:nvSpPr>
      <xdr:spPr>
        <a:xfrm>
          <a:off x="842645" y="170973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58420</xdr:rowOff>
    </xdr:from>
    <xdr:to xmlns:xdr="http://schemas.openxmlformats.org/drawingml/2006/spreadsheetDrawing">
      <xdr:col>59</xdr:col>
      <xdr:colOff>50800</xdr:colOff>
      <xdr:row>25</xdr:row>
      <xdr:rowOff>32385</xdr:rowOff>
    </xdr:to>
    <xdr:sp macro="" textlink="">
      <xdr:nvSpPr>
        <xdr:cNvPr id="266" name="正方形/長方形 265"/>
        <xdr:cNvSpPr/>
      </xdr:nvSpPr>
      <xdr:spPr>
        <a:xfrm>
          <a:off x="6431280" y="4001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58420</xdr:rowOff>
    </xdr:from>
    <xdr:to xmlns:xdr="http://schemas.openxmlformats.org/drawingml/2006/spreadsheetDrawing">
      <xdr:col>43</xdr:col>
      <xdr:colOff>63500</xdr:colOff>
      <xdr:row>26</xdr:row>
      <xdr:rowOff>143510</xdr:rowOff>
    </xdr:to>
    <xdr:sp macro="" textlink="">
      <xdr:nvSpPr>
        <xdr:cNvPr id="267" name="正方形/長方形 266"/>
        <xdr:cNvSpPr/>
      </xdr:nvSpPr>
      <xdr:spPr>
        <a:xfrm>
          <a:off x="6553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90805</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553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58420</xdr:rowOff>
    </xdr:from>
    <xdr:to xmlns:xdr="http://schemas.openxmlformats.org/drawingml/2006/spreadsheetDrawing">
      <xdr:col>48</xdr:col>
      <xdr:colOff>127000</xdr:colOff>
      <xdr:row>26</xdr:row>
      <xdr:rowOff>143510</xdr:rowOff>
    </xdr:to>
    <xdr:sp macro="" textlink="">
      <xdr:nvSpPr>
        <xdr:cNvPr id="269" name="正方形/長方形 268"/>
        <xdr:cNvSpPr/>
      </xdr:nvSpPr>
      <xdr:spPr>
        <a:xfrm>
          <a:off x="75438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90805</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5438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58420</xdr:rowOff>
    </xdr:from>
    <xdr:to xmlns:xdr="http://schemas.openxmlformats.org/drawingml/2006/spreadsheetDrawing">
      <xdr:col>54</xdr:col>
      <xdr:colOff>127000</xdr:colOff>
      <xdr:row>26</xdr:row>
      <xdr:rowOff>143510</xdr:rowOff>
    </xdr:to>
    <xdr:sp macro="" textlink="">
      <xdr:nvSpPr>
        <xdr:cNvPr id="271" name="正方形/長方形 270"/>
        <xdr:cNvSpPr/>
      </xdr:nvSpPr>
      <xdr:spPr>
        <a:xfrm>
          <a:off x="8656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26</xdr:row>
      <xdr:rowOff>90805</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656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73" name="正方形/長方形 272"/>
        <xdr:cNvSpPr/>
      </xdr:nvSpPr>
      <xdr:spPr>
        <a:xfrm>
          <a:off x="6431280" y="4826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6075" cy="226695"/>
    <xdr:sp macro="" textlink="">
      <xdr:nvSpPr>
        <xdr:cNvPr id="274" name="テキスト ボックス 273"/>
        <xdr:cNvSpPr txBox="1"/>
      </xdr:nvSpPr>
      <xdr:spPr>
        <a:xfrm>
          <a:off x="6393180" y="4636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84455</xdr:rowOff>
    </xdr:from>
    <xdr:to xmlns:xdr="http://schemas.openxmlformats.org/drawingml/2006/spreadsheetDrawing">
      <xdr:col>59</xdr:col>
      <xdr:colOff>50800</xdr:colOff>
      <xdr:row>41</xdr:row>
      <xdr:rowOff>84455</xdr:rowOff>
    </xdr:to>
    <xdr:cxnSp macro="">
      <xdr:nvCxnSpPr>
        <xdr:cNvPr id="275" name="直線コネクタ 274"/>
        <xdr:cNvCxnSpPr/>
      </xdr:nvCxnSpPr>
      <xdr:spPr>
        <a:xfrm>
          <a:off x="6431280" y="7113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101600</xdr:rowOff>
    </xdr:from>
    <xdr:to xmlns:xdr="http://schemas.openxmlformats.org/drawingml/2006/spreadsheetDrawing">
      <xdr:col>59</xdr:col>
      <xdr:colOff>50800</xdr:colOff>
      <xdr:row>39</xdr:row>
      <xdr:rowOff>101600</xdr:rowOff>
    </xdr:to>
    <xdr:cxnSp macro="">
      <xdr:nvCxnSpPr>
        <xdr:cNvPr id="276" name="直線コネクタ 275"/>
        <xdr:cNvCxnSpPr/>
      </xdr:nvCxnSpPr>
      <xdr:spPr>
        <a:xfrm>
          <a:off x="6431280" y="67881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130810</xdr:rowOff>
    </xdr:from>
    <xdr:ext cx="245110" cy="264795"/>
    <xdr:sp macro="" textlink="">
      <xdr:nvSpPr>
        <xdr:cNvPr id="277" name="テキスト ボックス 276"/>
        <xdr:cNvSpPr txBox="1"/>
      </xdr:nvSpPr>
      <xdr:spPr>
        <a:xfrm>
          <a:off x="6187440" y="6645910"/>
          <a:ext cx="24511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117475</xdr:rowOff>
    </xdr:from>
    <xdr:to xmlns:xdr="http://schemas.openxmlformats.org/drawingml/2006/spreadsheetDrawing">
      <xdr:col>59</xdr:col>
      <xdr:colOff>50800</xdr:colOff>
      <xdr:row>37</xdr:row>
      <xdr:rowOff>117475</xdr:rowOff>
    </xdr:to>
    <xdr:cxnSp macro="">
      <xdr:nvCxnSpPr>
        <xdr:cNvPr id="278" name="直線コネクタ 277"/>
        <xdr:cNvCxnSpPr/>
      </xdr:nvCxnSpPr>
      <xdr:spPr>
        <a:xfrm>
          <a:off x="6431280" y="6461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147320</xdr:rowOff>
    </xdr:from>
    <xdr:ext cx="463550" cy="261620"/>
    <xdr:sp macro="" textlink="">
      <xdr:nvSpPr>
        <xdr:cNvPr id="279" name="テキスト ボックス 278"/>
        <xdr:cNvSpPr txBox="1"/>
      </xdr:nvSpPr>
      <xdr:spPr>
        <a:xfrm>
          <a:off x="5974080" y="6319520"/>
          <a:ext cx="46355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135255</xdr:rowOff>
    </xdr:from>
    <xdr:to xmlns:xdr="http://schemas.openxmlformats.org/drawingml/2006/spreadsheetDrawing">
      <xdr:col>59</xdr:col>
      <xdr:colOff>50800</xdr:colOff>
      <xdr:row>35</xdr:row>
      <xdr:rowOff>135255</xdr:rowOff>
    </xdr:to>
    <xdr:cxnSp macro="">
      <xdr:nvCxnSpPr>
        <xdr:cNvPr id="280" name="直線コネクタ 279"/>
        <xdr:cNvCxnSpPr/>
      </xdr:nvCxnSpPr>
      <xdr:spPr>
        <a:xfrm>
          <a:off x="6431280" y="61360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163830</xdr:rowOff>
    </xdr:from>
    <xdr:ext cx="463550" cy="265430"/>
    <xdr:sp macro="" textlink="">
      <xdr:nvSpPr>
        <xdr:cNvPr id="281" name="テキスト ボックス 280"/>
        <xdr:cNvSpPr txBox="1"/>
      </xdr:nvSpPr>
      <xdr:spPr>
        <a:xfrm>
          <a:off x="5974080" y="5993130"/>
          <a:ext cx="4635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151130</xdr:rowOff>
    </xdr:from>
    <xdr:to xmlns:xdr="http://schemas.openxmlformats.org/drawingml/2006/spreadsheetDrawing">
      <xdr:col>59</xdr:col>
      <xdr:colOff>50800</xdr:colOff>
      <xdr:row>33</xdr:row>
      <xdr:rowOff>151130</xdr:rowOff>
    </xdr:to>
    <xdr:cxnSp macro="">
      <xdr:nvCxnSpPr>
        <xdr:cNvPr id="282" name="直線コネクタ 281"/>
        <xdr:cNvCxnSpPr/>
      </xdr:nvCxnSpPr>
      <xdr:spPr>
        <a:xfrm>
          <a:off x="6431280" y="5808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6985</xdr:rowOff>
    </xdr:from>
    <xdr:ext cx="463550" cy="260985"/>
    <xdr:sp macro="" textlink="">
      <xdr:nvSpPr>
        <xdr:cNvPr id="283" name="テキスト ボックス 282"/>
        <xdr:cNvSpPr txBox="1"/>
      </xdr:nvSpPr>
      <xdr:spPr>
        <a:xfrm>
          <a:off x="5974080" y="5664835"/>
          <a:ext cx="46355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168275</xdr:rowOff>
    </xdr:from>
    <xdr:to xmlns:xdr="http://schemas.openxmlformats.org/drawingml/2006/spreadsheetDrawing">
      <xdr:col>59</xdr:col>
      <xdr:colOff>50800</xdr:colOff>
      <xdr:row>31</xdr:row>
      <xdr:rowOff>168275</xdr:rowOff>
    </xdr:to>
    <xdr:cxnSp macro="">
      <xdr:nvCxnSpPr>
        <xdr:cNvPr id="284" name="直線コネクタ 283"/>
        <xdr:cNvCxnSpPr/>
      </xdr:nvCxnSpPr>
      <xdr:spPr>
        <a:xfrm>
          <a:off x="6431280" y="5483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22860</xdr:rowOff>
    </xdr:from>
    <xdr:ext cx="463550" cy="264160"/>
    <xdr:sp macro="" textlink="">
      <xdr:nvSpPr>
        <xdr:cNvPr id="285" name="テキスト ボックス 284"/>
        <xdr:cNvSpPr txBox="1"/>
      </xdr:nvSpPr>
      <xdr:spPr>
        <a:xfrm>
          <a:off x="5974080" y="5337810"/>
          <a:ext cx="46355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6" name="直線コネクタ 285"/>
        <xdr:cNvCxnSpPr/>
      </xdr:nvCxnSpPr>
      <xdr:spPr>
        <a:xfrm>
          <a:off x="6431280" y="5153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38735</xdr:rowOff>
    </xdr:from>
    <xdr:ext cx="463550" cy="265430"/>
    <xdr:sp macro="" textlink="">
      <xdr:nvSpPr>
        <xdr:cNvPr id="287" name="テキスト ボックス 286"/>
        <xdr:cNvSpPr txBox="1"/>
      </xdr:nvSpPr>
      <xdr:spPr>
        <a:xfrm>
          <a:off x="5974080" y="5010785"/>
          <a:ext cx="4635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8" name="直線コネクタ 287"/>
        <xdr:cNvCxnSpPr/>
      </xdr:nvCxnSpPr>
      <xdr:spPr>
        <a:xfrm>
          <a:off x="6431280" y="4826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55880</xdr:rowOff>
    </xdr:from>
    <xdr:ext cx="463550" cy="260985"/>
    <xdr:sp macro="" textlink="">
      <xdr:nvSpPr>
        <xdr:cNvPr id="289" name="テキスト ボックス 288"/>
        <xdr:cNvSpPr txBox="1"/>
      </xdr:nvSpPr>
      <xdr:spPr>
        <a:xfrm>
          <a:off x="5974080" y="4685030"/>
          <a:ext cx="46355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90" name="労働費グラフ枠"/>
        <xdr:cNvSpPr/>
      </xdr:nvSpPr>
      <xdr:spPr>
        <a:xfrm>
          <a:off x="6431280" y="4826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30</xdr:row>
      <xdr:rowOff>118745</xdr:rowOff>
    </xdr:from>
    <xdr:to xmlns:xdr="http://schemas.openxmlformats.org/drawingml/2006/spreadsheetDrawing">
      <xdr:col>54</xdr:col>
      <xdr:colOff>185420</xdr:colOff>
      <xdr:row>39</xdr:row>
      <xdr:rowOff>101600</xdr:rowOff>
    </xdr:to>
    <xdr:cxnSp macro="">
      <xdr:nvCxnSpPr>
        <xdr:cNvPr id="291" name="直線コネクタ 290"/>
        <xdr:cNvCxnSpPr/>
      </xdr:nvCxnSpPr>
      <xdr:spPr>
        <a:xfrm flipV="1">
          <a:off x="10198100" y="5262245"/>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104775</xdr:rowOff>
    </xdr:from>
    <xdr:ext cx="248920" cy="264795"/>
    <xdr:sp macro="" textlink="">
      <xdr:nvSpPr>
        <xdr:cNvPr id="292" name="労働費最小値テキスト"/>
        <xdr:cNvSpPr txBox="1"/>
      </xdr:nvSpPr>
      <xdr:spPr>
        <a:xfrm>
          <a:off x="10248900" y="6791325"/>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101600</xdr:rowOff>
    </xdr:from>
    <xdr:to xmlns:xdr="http://schemas.openxmlformats.org/drawingml/2006/spreadsheetDrawing">
      <xdr:col>55</xdr:col>
      <xdr:colOff>88900</xdr:colOff>
      <xdr:row>39</xdr:row>
      <xdr:rowOff>101600</xdr:rowOff>
    </xdr:to>
    <xdr:cxnSp macro="">
      <xdr:nvCxnSpPr>
        <xdr:cNvPr id="293" name="直線コネクタ 292"/>
        <xdr:cNvCxnSpPr/>
      </xdr:nvCxnSpPr>
      <xdr:spPr>
        <a:xfrm>
          <a:off x="10114280" y="6788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65405</xdr:rowOff>
    </xdr:from>
    <xdr:ext cx="469265" cy="261620"/>
    <xdr:sp macro="" textlink="">
      <xdr:nvSpPr>
        <xdr:cNvPr id="294" name="労働費最大値テキスト"/>
        <xdr:cNvSpPr txBox="1"/>
      </xdr:nvSpPr>
      <xdr:spPr>
        <a:xfrm>
          <a:off x="10248900" y="5037455"/>
          <a:ext cx="46926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118745</xdr:rowOff>
    </xdr:from>
    <xdr:to xmlns:xdr="http://schemas.openxmlformats.org/drawingml/2006/spreadsheetDrawing">
      <xdr:col>55</xdr:col>
      <xdr:colOff>88900</xdr:colOff>
      <xdr:row>30</xdr:row>
      <xdr:rowOff>118745</xdr:rowOff>
    </xdr:to>
    <xdr:cxnSp macro="">
      <xdr:nvCxnSpPr>
        <xdr:cNvPr id="295" name="直線コネクタ 294"/>
        <xdr:cNvCxnSpPr/>
      </xdr:nvCxnSpPr>
      <xdr:spPr>
        <a:xfrm>
          <a:off x="10114280" y="52622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101600</xdr:rowOff>
    </xdr:from>
    <xdr:to xmlns:xdr="http://schemas.openxmlformats.org/drawingml/2006/spreadsheetDrawing">
      <xdr:col>55</xdr:col>
      <xdr:colOff>0</xdr:colOff>
      <xdr:row>39</xdr:row>
      <xdr:rowOff>101600</xdr:rowOff>
    </xdr:to>
    <xdr:cxnSp macro="">
      <xdr:nvCxnSpPr>
        <xdr:cNvPr id="296" name="直線コネクタ 295"/>
        <xdr:cNvCxnSpPr/>
      </xdr:nvCxnSpPr>
      <xdr:spPr>
        <a:xfrm>
          <a:off x="9385300" y="67881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129540</xdr:rowOff>
    </xdr:from>
    <xdr:ext cx="377825" cy="264160"/>
    <xdr:sp macro="" textlink="">
      <xdr:nvSpPr>
        <xdr:cNvPr id="297" name="労働費平均値テキスト"/>
        <xdr:cNvSpPr txBox="1"/>
      </xdr:nvSpPr>
      <xdr:spPr>
        <a:xfrm>
          <a:off x="10248900" y="6301740"/>
          <a:ext cx="37782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106045</xdr:rowOff>
    </xdr:from>
    <xdr:to xmlns:xdr="http://schemas.openxmlformats.org/drawingml/2006/spreadsheetDrawing">
      <xdr:col>55</xdr:col>
      <xdr:colOff>50800</xdr:colOff>
      <xdr:row>38</xdr:row>
      <xdr:rowOff>34925</xdr:rowOff>
    </xdr:to>
    <xdr:sp macro="" textlink="">
      <xdr:nvSpPr>
        <xdr:cNvPr id="298" name="フローチャート: 判断 297"/>
        <xdr:cNvSpPr/>
      </xdr:nvSpPr>
      <xdr:spPr>
        <a:xfrm>
          <a:off x="10152380" y="644969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101600</xdr:rowOff>
    </xdr:from>
    <xdr:to xmlns:xdr="http://schemas.openxmlformats.org/drawingml/2006/spreadsheetDrawing">
      <xdr:col>50</xdr:col>
      <xdr:colOff>114300</xdr:colOff>
      <xdr:row>39</xdr:row>
      <xdr:rowOff>101600</xdr:rowOff>
    </xdr:to>
    <xdr:cxnSp macro="">
      <xdr:nvCxnSpPr>
        <xdr:cNvPr id="299" name="直線コネクタ 298"/>
        <xdr:cNvCxnSpPr/>
      </xdr:nvCxnSpPr>
      <xdr:spPr>
        <a:xfrm>
          <a:off x="8521700" y="678815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135255</xdr:rowOff>
    </xdr:from>
    <xdr:to xmlns:xdr="http://schemas.openxmlformats.org/drawingml/2006/spreadsheetDrawing">
      <xdr:col>50</xdr:col>
      <xdr:colOff>165100</xdr:colOff>
      <xdr:row>38</xdr:row>
      <xdr:rowOff>64135</xdr:rowOff>
    </xdr:to>
    <xdr:sp macro="" textlink="">
      <xdr:nvSpPr>
        <xdr:cNvPr id="300" name="フローチャート: 判断 299"/>
        <xdr:cNvSpPr/>
      </xdr:nvSpPr>
      <xdr:spPr>
        <a:xfrm>
          <a:off x="9334500" y="64789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80645</xdr:rowOff>
    </xdr:from>
    <xdr:ext cx="378460" cy="264795"/>
    <xdr:sp macro="" textlink="">
      <xdr:nvSpPr>
        <xdr:cNvPr id="301" name="テキスト ボックス 300"/>
        <xdr:cNvSpPr txBox="1"/>
      </xdr:nvSpPr>
      <xdr:spPr>
        <a:xfrm>
          <a:off x="9201150" y="625284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101600</xdr:rowOff>
    </xdr:from>
    <xdr:to xmlns:xdr="http://schemas.openxmlformats.org/drawingml/2006/spreadsheetDrawing">
      <xdr:col>45</xdr:col>
      <xdr:colOff>177800</xdr:colOff>
      <xdr:row>39</xdr:row>
      <xdr:rowOff>101600</xdr:rowOff>
    </xdr:to>
    <xdr:cxnSp macro="">
      <xdr:nvCxnSpPr>
        <xdr:cNvPr id="302" name="直線コネクタ 301"/>
        <xdr:cNvCxnSpPr/>
      </xdr:nvCxnSpPr>
      <xdr:spPr>
        <a:xfrm>
          <a:off x="7653020" y="678815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122555</xdr:rowOff>
    </xdr:from>
    <xdr:to xmlns:xdr="http://schemas.openxmlformats.org/drawingml/2006/spreadsheetDrawing">
      <xdr:col>46</xdr:col>
      <xdr:colOff>38100</xdr:colOff>
      <xdr:row>38</xdr:row>
      <xdr:rowOff>50165</xdr:rowOff>
    </xdr:to>
    <xdr:sp macro="" textlink="">
      <xdr:nvSpPr>
        <xdr:cNvPr id="303" name="フローチャート: 判断 302"/>
        <xdr:cNvSpPr/>
      </xdr:nvSpPr>
      <xdr:spPr>
        <a:xfrm>
          <a:off x="8470900" y="6466205"/>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67310</xdr:rowOff>
    </xdr:from>
    <xdr:ext cx="378460" cy="261620"/>
    <xdr:sp macro="" textlink="">
      <xdr:nvSpPr>
        <xdr:cNvPr id="304" name="テキスト ボックス 303"/>
        <xdr:cNvSpPr txBox="1"/>
      </xdr:nvSpPr>
      <xdr:spPr>
        <a:xfrm>
          <a:off x="8337550" y="6239510"/>
          <a:ext cx="3784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101600</xdr:rowOff>
    </xdr:from>
    <xdr:to xmlns:xdr="http://schemas.openxmlformats.org/drawingml/2006/spreadsheetDrawing">
      <xdr:col>41</xdr:col>
      <xdr:colOff>50800</xdr:colOff>
      <xdr:row>39</xdr:row>
      <xdr:rowOff>101600</xdr:rowOff>
    </xdr:to>
    <xdr:cxnSp macro="">
      <xdr:nvCxnSpPr>
        <xdr:cNvPr id="305" name="直線コネクタ 304"/>
        <xdr:cNvCxnSpPr/>
      </xdr:nvCxnSpPr>
      <xdr:spPr>
        <a:xfrm>
          <a:off x="6789420" y="678815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135890</xdr:rowOff>
    </xdr:from>
    <xdr:to xmlns:xdr="http://schemas.openxmlformats.org/drawingml/2006/spreadsheetDrawing">
      <xdr:col>41</xdr:col>
      <xdr:colOff>101600</xdr:colOff>
      <xdr:row>38</xdr:row>
      <xdr:rowOff>65405</xdr:rowOff>
    </xdr:to>
    <xdr:sp macro="" textlink="">
      <xdr:nvSpPr>
        <xdr:cNvPr id="306" name="フローチャート: 判断 305"/>
        <xdr:cNvSpPr/>
      </xdr:nvSpPr>
      <xdr:spPr>
        <a:xfrm>
          <a:off x="7602220" y="6479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81280</xdr:rowOff>
    </xdr:from>
    <xdr:ext cx="377825" cy="264160"/>
    <xdr:sp macro="" textlink="">
      <xdr:nvSpPr>
        <xdr:cNvPr id="307" name="テキスト ボックス 306"/>
        <xdr:cNvSpPr txBox="1"/>
      </xdr:nvSpPr>
      <xdr:spPr>
        <a:xfrm>
          <a:off x="7468870" y="6253480"/>
          <a:ext cx="3778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161925</xdr:rowOff>
    </xdr:from>
    <xdr:to xmlns:xdr="http://schemas.openxmlformats.org/drawingml/2006/spreadsheetDrawing">
      <xdr:col>36</xdr:col>
      <xdr:colOff>165100</xdr:colOff>
      <xdr:row>38</xdr:row>
      <xdr:rowOff>90170</xdr:rowOff>
    </xdr:to>
    <xdr:sp macro="" textlink="">
      <xdr:nvSpPr>
        <xdr:cNvPr id="308" name="フローチャート: 判断 307"/>
        <xdr:cNvSpPr/>
      </xdr:nvSpPr>
      <xdr:spPr>
        <a:xfrm>
          <a:off x="6738620" y="6505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106680</xdr:rowOff>
    </xdr:from>
    <xdr:ext cx="378460" cy="265430"/>
    <xdr:sp macro="" textlink="">
      <xdr:nvSpPr>
        <xdr:cNvPr id="309" name="テキスト ボックス 308"/>
        <xdr:cNvSpPr txBox="1"/>
      </xdr:nvSpPr>
      <xdr:spPr>
        <a:xfrm>
          <a:off x="6605270" y="6278880"/>
          <a:ext cx="378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81915</xdr:rowOff>
    </xdr:from>
    <xdr:ext cx="762000" cy="264795"/>
    <xdr:sp macro="" textlink="">
      <xdr:nvSpPr>
        <xdr:cNvPr id="310" name="テキスト ボックス 309"/>
        <xdr:cNvSpPr txBox="1"/>
      </xdr:nvSpPr>
      <xdr:spPr>
        <a:xfrm>
          <a:off x="100126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81915</xdr:rowOff>
    </xdr:from>
    <xdr:ext cx="762000" cy="264795"/>
    <xdr:sp macro="" textlink="">
      <xdr:nvSpPr>
        <xdr:cNvPr id="311" name="テキスト ボックス 310"/>
        <xdr:cNvSpPr txBox="1"/>
      </xdr:nvSpPr>
      <xdr:spPr>
        <a:xfrm>
          <a:off x="91998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81915</xdr:rowOff>
    </xdr:from>
    <xdr:ext cx="762000" cy="264795"/>
    <xdr:sp macro="" textlink="">
      <xdr:nvSpPr>
        <xdr:cNvPr id="312" name="テキスト ボックス 311"/>
        <xdr:cNvSpPr txBox="1"/>
      </xdr:nvSpPr>
      <xdr:spPr>
        <a:xfrm>
          <a:off x="8336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81915</xdr:rowOff>
    </xdr:from>
    <xdr:ext cx="761365" cy="264795"/>
    <xdr:sp macro="" textlink="">
      <xdr:nvSpPr>
        <xdr:cNvPr id="313" name="テキスト ボックス 312"/>
        <xdr:cNvSpPr txBox="1"/>
      </xdr:nvSpPr>
      <xdr:spPr>
        <a:xfrm>
          <a:off x="74676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81915</xdr:rowOff>
    </xdr:from>
    <xdr:ext cx="762000" cy="264795"/>
    <xdr:sp macro="" textlink="">
      <xdr:nvSpPr>
        <xdr:cNvPr id="314" name="テキスト ボックス 313"/>
        <xdr:cNvSpPr txBox="1"/>
      </xdr:nvSpPr>
      <xdr:spPr>
        <a:xfrm>
          <a:off x="660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48895</xdr:rowOff>
    </xdr:from>
    <xdr:to xmlns:xdr="http://schemas.openxmlformats.org/drawingml/2006/spreadsheetDrawing">
      <xdr:col>55</xdr:col>
      <xdr:colOff>50800</xdr:colOff>
      <xdr:row>39</xdr:row>
      <xdr:rowOff>153035</xdr:rowOff>
    </xdr:to>
    <xdr:sp macro="" textlink="">
      <xdr:nvSpPr>
        <xdr:cNvPr id="315" name="楕円 314"/>
        <xdr:cNvSpPr/>
      </xdr:nvSpPr>
      <xdr:spPr>
        <a:xfrm>
          <a:off x="10152380" y="673544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137795</xdr:rowOff>
    </xdr:from>
    <xdr:ext cx="248920" cy="261620"/>
    <xdr:sp macro="" textlink="">
      <xdr:nvSpPr>
        <xdr:cNvPr id="316" name="労働費該当値テキスト"/>
        <xdr:cNvSpPr txBox="1"/>
      </xdr:nvSpPr>
      <xdr:spPr>
        <a:xfrm>
          <a:off x="10248900" y="6652895"/>
          <a:ext cx="2489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48895</xdr:rowOff>
    </xdr:from>
    <xdr:to xmlns:xdr="http://schemas.openxmlformats.org/drawingml/2006/spreadsheetDrawing">
      <xdr:col>50</xdr:col>
      <xdr:colOff>165100</xdr:colOff>
      <xdr:row>39</xdr:row>
      <xdr:rowOff>153035</xdr:rowOff>
    </xdr:to>
    <xdr:sp macro="" textlink="">
      <xdr:nvSpPr>
        <xdr:cNvPr id="317" name="楕円 316"/>
        <xdr:cNvSpPr/>
      </xdr:nvSpPr>
      <xdr:spPr>
        <a:xfrm>
          <a:off x="9334500" y="6735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144145</xdr:rowOff>
    </xdr:from>
    <xdr:ext cx="246380" cy="264795"/>
    <xdr:sp macro="" textlink="">
      <xdr:nvSpPr>
        <xdr:cNvPr id="318" name="テキスト ボックス 317"/>
        <xdr:cNvSpPr txBox="1"/>
      </xdr:nvSpPr>
      <xdr:spPr>
        <a:xfrm>
          <a:off x="9265920" y="6830695"/>
          <a:ext cx="24638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48895</xdr:rowOff>
    </xdr:from>
    <xdr:to xmlns:xdr="http://schemas.openxmlformats.org/drawingml/2006/spreadsheetDrawing">
      <xdr:col>46</xdr:col>
      <xdr:colOff>38100</xdr:colOff>
      <xdr:row>39</xdr:row>
      <xdr:rowOff>153035</xdr:rowOff>
    </xdr:to>
    <xdr:sp macro="" textlink="">
      <xdr:nvSpPr>
        <xdr:cNvPr id="319" name="楕円 318"/>
        <xdr:cNvSpPr/>
      </xdr:nvSpPr>
      <xdr:spPr>
        <a:xfrm>
          <a:off x="8470900" y="673544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144145</xdr:rowOff>
    </xdr:from>
    <xdr:ext cx="245745" cy="264795"/>
    <xdr:sp macro="" textlink="">
      <xdr:nvSpPr>
        <xdr:cNvPr id="320" name="テキスト ボックス 319"/>
        <xdr:cNvSpPr txBox="1"/>
      </xdr:nvSpPr>
      <xdr:spPr>
        <a:xfrm>
          <a:off x="8397240" y="6830695"/>
          <a:ext cx="24574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48895</xdr:rowOff>
    </xdr:from>
    <xdr:to xmlns:xdr="http://schemas.openxmlformats.org/drawingml/2006/spreadsheetDrawing">
      <xdr:col>41</xdr:col>
      <xdr:colOff>101600</xdr:colOff>
      <xdr:row>39</xdr:row>
      <xdr:rowOff>153035</xdr:rowOff>
    </xdr:to>
    <xdr:sp macro="" textlink="">
      <xdr:nvSpPr>
        <xdr:cNvPr id="321" name="楕円 320"/>
        <xdr:cNvSpPr/>
      </xdr:nvSpPr>
      <xdr:spPr>
        <a:xfrm>
          <a:off x="7602220" y="6735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144145</xdr:rowOff>
    </xdr:from>
    <xdr:ext cx="246380" cy="264795"/>
    <xdr:sp macro="" textlink="">
      <xdr:nvSpPr>
        <xdr:cNvPr id="322" name="テキスト ボックス 321"/>
        <xdr:cNvSpPr txBox="1"/>
      </xdr:nvSpPr>
      <xdr:spPr>
        <a:xfrm>
          <a:off x="7533640" y="6830695"/>
          <a:ext cx="24638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48895</xdr:rowOff>
    </xdr:from>
    <xdr:to xmlns:xdr="http://schemas.openxmlformats.org/drawingml/2006/spreadsheetDrawing">
      <xdr:col>36</xdr:col>
      <xdr:colOff>165100</xdr:colOff>
      <xdr:row>39</xdr:row>
      <xdr:rowOff>153035</xdr:rowOff>
    </xdr:to>
    <xdr:sp macro="" textlink="">
      <xdr:nvSpPr>
        <xdr:cNvPr id="323" name="楕円 322"/>
        <xdr:cNvSpPr/>
      </xdr:nvSpPr>
      <xdr:spPr>
        <a:xfrm>
          <a:off x="6738620" y="6735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144145</xdr:rowOff>
    </xdr:from>
    <xdr:ext cx="246380" cy="264795"/>
    <xdr:sp macro="" textlink="">
      <xdr:nvSpPr>
        <xdr:cNvPr id="324" name="テキスト ボックス 323"/>
        <xdr:cNvSpPr txBox="1"/>
      </xdr:nvSpPr>
      <xdr:spPr>
        <a:xfrm>
          <a:off x="6670040" y="6830695"/>
          <a:ext cx="24638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58420</xdr:rowOff>
    </xdr:from>
    <xdr:to xmlns:xdr="http://schemas.openxmlformats.org/drawingml/2006/spreadsheetDrawing">
      <xdr:col>59</xdr:col>
      <xdr:colOff>50800</xdr:colOff>
      <xdr:row>45</xdr:row>
      <xdr:rowOff>32385</xdr:rowOff>
    </xdr:to>
    <xdr:sp macro="" textlink="">
      <xdr:nvSpPr>
        <xdr:cNvPr id="325" name="正方形/長方形 324"/>
        <xdr:cNvSpPr/>
      </xdr:nvSpPr>
      <xdr:spPr>
        <a:xfrm>
          <a:off x="6431280" y="7430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58420</xdr:rowOff>
    </xdr:from>
    <xdr:to xmlns:xdr="http://schemas.openxmlformats.org/drawingml/2006/spreadsheetDrawing">
      <xdr:col>43</xdr:col>
      <xdr:colOff>63500</xdr:colOff>
      <xdr:row>46</xdr:row>
      <xdr:rowOff>143510</xdr:rowOff>
    </xdr:to>
    <xdr:sp macro="" textlink="">
      <xdr:nvSpPr>
        <xdr:cNvPr id="326" name="正方形/長方形 325"/>
        <xdr:cNvSpPr/>
      </xdr:nvSpPr>
      <xdr:spPr>
        <a:xfrm>
          <a:off x="6553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90805</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553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58420</xdr:rowOff>
    </xdr:from>
    <xdr:to xmlns:xdr="http://schemas.openxmlformats.org/drawingml/2006/spreadsheetDrawing">
      <xdr:col>48</xdr:col>
      <xdr:colOff>127000</xdr:colOff>
      <xdr:row>46</xdr:row>
      <xdr:rowOff>143510</xdr:rowOff>
    </xdr:to>
    <xdr:sp macro="" textlink="">
      <xdr:nvSpPr>
        <xdr:cNvPr id="328" name="正方形/長方形 327"/>
        <xdr:cNvSpPr/>
      </xdr:nvSpPr>
      <xdr:spPr>
        <a:xfrm>
          <a:off x="75438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90805</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5438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58420</xdr:rowOff>
    </xdr:from>
    <xdr:to xmlns:xdr="http://schemas.openxmlformats.org/drawingml/2006/spreadsheetDrawing">
      <xdr:col>54</xdr:col>
      <xdr:colOff>127000</xdr:colOff>
      <xdr:row>46</xdr:row>
      <xdr:rowOff>143510</xdr:rowOff>
    </xdr:to>
    <xdr:sp macro="" textlink="">
      <xdr:nvSpPr>
        <xdr:cNvPr id="330" name="正方形/長方形 329"/>
        <xdr:cNvSpPr/>
      </xdr:nvSpPr>
      <xdr:spPr>
        <a:xfrm>
          <a:off x="8656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46</xdr:row>
      <xdr:rowOff>90805</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656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32" name="正方形/長方形 331"/>
        <xdr:cNvSpPr/>
      </xdr:nvSpPr>
      <xdr:spPr>
        <a:xfrm>
          <a:off x="6431280" y="8255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6075" cy="226695"/>
    <xdr:sp macro="" textlink="">
      <xdr:nvSpPr>
        <xdr:cNvPr id="333" name="テキスト ボックス 332"/>
        <xdr:cNvSpPr txBox="1"/>
      </xdr:nvSpPr>
      <xdr:spPr>
        <a:xfrm>
          <a:off x="6393180" y="8065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84455</xdr:rowOff>
    </xdr:from>
    <xdr:to xmlns:xdr="http://schemas.openxmlformats.org/drawingml/2006/spreadsheetDrawing">
      <xdr:col>59</xdr:col>
      <xdr:colOff>50800</xdr:colOff>
      <xdr:row>61</xdr:row>
      <xdr:rowOff>84455</xdr:rowOff>
    </xdr:to>
    <xdr:cxnSp macro="">
      <xdr:nvCxnSpPr>
        <xdr:cNvPr id="334" name="直線コネクタ 333"/>
        <xdr:cNvCxnSpPr/>
      </xdr:nvCxnSpPr>
      <xdr:spPr>
        <a:xfrm>
          <a:off x="6431280" y="10542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45720</xdr:rowOff>
    </xdr:from>
    <xdr:to xmlns:xdr="http://schemas.openxmlformats.org/drawingml/2006/spreadsheetDrawing">
      <xdr:col>59</xdr:col>
      <xdr:colOff>50800</xdr:colOff>
      <xdr:row>59</xdr:row>
      <xdr:rowOff>45720</xdr:rowOff>
    </xdr:to>
    <xdr:cxnSp macro="">
      <xdr:nvCxnSpPr>
        <xdr:cNvPr id="335" name="直線コネクタ 334"/>
        <xdr:cNvCxnSpPr/>
      </xdr:nvCxnSpPr>
      <xdr:spPr>
        <a:xfrm>
          <a:off x="6431280" y="10161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75565</xdr:rowOff>
    </xdr:from>
    <xdr:ext cx="245110" cy="264160"/>
    <xdr:sp macro="" textlink="">
      <xdr:nvSpPr>
        <xdr:cNvPr id="336" name="テキスト ボックス 335"/>
        <xdr:cNvSpPr txBox="1"/>
      </xdr:nvSpPr>
      <xdr:spPr>
        <a:xfrm>
          <a:off x="6187440" y="10019665"/>
          <a:ext cx="24511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7" name="直線コネクタ 336"/>
        <xdr:cNvCxnSpPr/>
      </xdr:nvCxnSpPr>
      <xdr:spPr>
        <a:xfrm>
          <a:off x="6431280" y="9779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36195</xdr:rowOff>
    </xdr:from>
    <xdr:ext cx="530860" cy="264160"/>
    <xdr:sp macro="" textlink="">
      <xdr:nvSpPr>
        <xdr:cNvPr id="338" name="テキスト ボックス 337"/>
        <xdr:cNvSpPr txBox="1"/>
      </xdr:nvSpPr>
      <xdr:spPr>
        <a:xfrm>
          <a:off x="5915025" y="9637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143510</xdr:rowOff>
    </xdr:from>
    <xdr:to xmlns:xdr="http://schemas.openxmlformats.org/drawingml/2006/spreadsheetDrawing">
      <xdr:col>59</xdr:col>
      <xdr:colOff>50800</xdr:colOff>
      <xdr:row>54</xdr:row>
      <xdr:rowOff>143510</xdr:rowOff>
    </xdr:to>
    <xdr:cxnSp macro="">
      <xdr:nvCxnSpPr>
        <xdr:cNvPr id="339" name="直線コネクタ 338"/>
        <xdr:cNvCxnSpPr/>
      </xdr:nvCxnSpPr>
      <xdr:spPr>
        <a:xfrm>
          <a:off x="6431280" y="9401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171450</xdr:rowOff>
    </xdr:from>
    <xdr:ext cx="530860" cy="261620"/>
    <xdr:sp macro="" textlink="">
      <xdr:nvSpPr>
        <xdr:cNvPr id="340" name="テキスト ボックス 339"/>
        <xdr:cNvSpPr txBox="1"/>
      </xdr:nvSpPr>
      <xdr:spPr>
        <a:xfrm>
          <a:off x="5915025" y="9258300"/>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104140</xdr:rowOff>
    </xdr:from>
    <xdr:to xmlns:xdr="http://schemas.openxmlformats.org/drawingml/2006/spreadsheetDrawing">
      <xdr:col>59</xdr:col>
      <xdr:colOff>50800</xdr:colOff>
      <xdr:row>52</xdr:row>
      <xdr:rowOff>104140</xdr:rowOff>
    </xdr:to>
    <xdr:cxnSp macro="">
      <xdr:nvCxnSpPr>
        <xdr:cNvPr id="341" name="直線コネクタ 340"/>
        <xdr:cNvCxnSpPr/>
      </xdr:nvCxnSpPr>
      <xdr:spPr>
        <a:xfrm>
          <a:off x="6431280" y="9019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133985</xdr:rowOff>
    </xdr:from>
    <xdr:ext cx="530860" cy="264795"/>
    <xdr:sp macro="" textlink="">
      <xdr:nvSpPr>
        <xdr:cNvPr id="342" name="テキスト ボックス 341"/>
        <xdr:cNvSpPr txBox="1"/>
      </xdr:nvSpPr>
      <xdr:spPr>
        <a:xfrm>
          <a:off x="5915025" y="887793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65405</xdr:rowOff>
    </xdr:from>
    <xdr:to xmlns:xdr="http://schemas.openxmlformats.org/drawingml/2006/spreadsheetDrawing">
      <xdr:col>59</xdr:col>
      <xdr:colOff>50800</xdr:colOff>
      <xdr:row>50</xdr:row>
      <xdr:rowOff>65405</xdr:rowOff>
    </xdr:to>
    <xdr:cxnSp macro="">
      <xdr:nvCxnSpPr>
        <xdr:cNvPr id="343" name="直線コネクタ 342"/>
        <xdr:cNvCxnSpPr/>
      </xdr:nvCxnSpPr>
      <xdr:spPr>
        <a:xfrm>
          <a:off x="6431280" y="8637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94615</xdr:rowOff>
    </xdr:from>
    <xdr:ext cx="592455" cy="264160"/>
    <xdr:sp macro="" textlink="">
      <xdr:nvSpPr>
        <xdr:cNvPr id="344" name="テキスト ボックス 343"/>
        <xdr:cNvSpPr txBox="1"/>
      </xdr:nvSpPr>
      <xdr:spPr>
        <a:xfrm>
          <a:off x="5850890" y="8495665"/>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45" name="直線コネクタ 344"/>
        <xdr:cNvCxnSpPr/>
      </xdr:nvCxnSpPr>
      <xdr:spPr>
        <a:xfrm>
          <a:off x="6431280" y="8255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55880</xdr:rowOff>
    </xdr:from>
    <xdr:ext cx="592455" cy="260985"/>
    <xdr:sp macro="" textlink="">
      <xdr:nvSpPr>
        <xdr:cNvPr id="346" name="テキスト ボックス 345"/>
        <xdr:cNvSpPr txBox="1"/>
      </xdr:nvSpPr>
      <xdr:spPr>
        <a:xfrm>
          <a:off x="5850890" y="8114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47" name="農林水産業費グラフ枠"/>
        <xdr:cNvSpPr/>
      </xdr:nvSpPr>
      <xdr:spPr>
        <a:xfrm>
          <a:off x="6431280" y="8255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50</xdr:row>
      <xdr:rowOff>66040</xdr:rowOff>
    </xdr:from>
    <xdr:to xmlns:xdr="http://schemas.openxmlformats.org/drawingml/2006/spreadsheetDrawing">
      <xdr:col>54</xdr:col>
      <xdr:colOff>185420</xdr:colOff>
      <xdr:row>58</xdr:row>
      <xdr:rowOff>140335</xdr:rowOff>
    </xdr:to>
    <xdr:cxnSp macro="">
      <xdr:nvCxnSpPr>
        <xdr:cNvPr id="348" name="直線コネクタ 347"/>
        <xdr:cNvCxnSpPr/>
      </xdr:nvCxnSpPr>
      <xdr:spPr>
        <a:xfrm flipV="1">
          <a:off x="10198100" y="8638540"/>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144145</xdr:rowOff>
    </xdr:from>
    <xdr:ext cx="469265" cy="264795"/>
    <xdr:sp macro="" textlink="">
      <xdr:nvSpPr>
        <xdr:cNvPr id="349" name="農林水産業費最小値テキスト"/>
        <xdr:cNvSpPr txBox="1"/>
      </xdr:nvSpPr>
      <xdr:spPr>
        <a:xfrm>
          <a:off x="10248900" y="100882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140335</xdr:rowOff>
    </xdr:from>
    <xdr:to xmlns:xdr="http://schemas.openxmlformats.org/drawingml/2006/spreadsheetDrawing">
      <xdr:col>55</xdr:col>
      <xdr:colOff>88900</xdr:colOff>
      <xdr:row>58</xdr:row>
      <xdr:rowOff>140335</xdr:rowOff>
    </xdr:to>
    <xdr:cxnSp macro="">
      <xdr:nvCxnSpPr>
        <xdr:cNvPr id="350" name="直線コネクタ 349"/>
        <xdr:cNvCxnSpPr/>
      </xdr:nvCxnSpPr>
      <xdr:spPr>
        <a:xfrm>
          <a:off x="10114280" y="10084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10795</xdr:rowOff>
    </xdr:from>
    <xdr:ext cx="598170" cy="264160"/>
    <xdr:sp macro="" textlink="">
      <xdr:nvSpPr>
        <xdr:cNvPr id="351" name="農林水産業費最大値テキスト"/>
        <xdr:cNvSpPr txBox="1"/>
      </xdr:nvSpPr>
      <xdr:spPr>
        <a:xfrm>
          <a:off x="10248900" y="841184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66040</xdr:rowOff>
    </xdr:from>
    <xdr:to xmlns:xdr="http://schemas.openxmlformats.org/drawingml/2006/spreadsheetDrawing">
      <xdr:col>55</xdr:col>
      <xdr:colOff>88900</xdr:colOff>
      <xdr:row>50</xdr:row>
      <xdr:rowOff>66040</xdr:rowOff>
    </xdr:to>
    <xdr:cxnSp macro="">
      <xdr:nvCxnSpPr>
        <xdr:cNvPr id="352" name="直線コネクタ 351"/>
        <xdr:cNvCxnSpPr/>
      </xdr:nvCxnSpPr>
      <xdr:spPr>
        <a:xfrm>
          <a:off x="10114280" y="8638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171450</xdr:rowOff>
    </xdr:from>
    <xdr:to xmlns:xdr="http://schemas.openxmlformats.org/drawingml/2006/spreadsheetDrawing">
      <xdr:col>55</xdr:col>
      <xdr:colOff>0</xdr:colOff>
      <xdr:row>53</xdr:row>
      <xdr:rowOff>164465</xdr:rowOff>
    </xdr:to>
    <xdr:cxnSp macro="">
      <xdr:nvCxnSpPr>
        <xdr:cNvPr id="353" name="直線コネクタ 352"/>
        <xdr:cNvCxnSpPr/>
      </xdr:nvCxnSpPr>
      <xdr:spPr>
        <a:xfrm>
          <a:off x="9385300" y="9086850"/>
          <a:ext cx="8128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159385</xdr:rowOff>
    </xdr:from>
    <xdr:ext cx="534035" cy="261620"/>
    <xdr:sp macro="" textlink="">
      <xdr:nvSpPr>
        <xdr:cNvPr id="354" name="農林水産業費平均値テキスト"/>
        <xdr:cNvSpPr txBox="1"/>
      </xdr:nvSpPr>
      <xdr:spPr>
        <a:xfrm>
          <a:off x="10248900" y="9589135"/>
          <a:ext cx="534035"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6985</xdr:rowOff>
    </xdr:from>
    <xdr:to xmlns:xdr="http://schemas.openxmlformats.org/drawingml/2006/spreadsheetDrawing">
      <xdr:col>55</xdr:col>
      <xdr:colOff>50800</xdr:colOff>
      <xdr:row>56</xdr:row>
      <xdr:rowOff>109855</xdr:rowOff>
    </xdr:to>
    <xdr:sp macro="" textlink="">
      <xdr:nvSpPr>
        <xdr:cNvPr id="355" name="フローチャート: 判断 354"/>
        <xdr:cNvSpPr/>
      </xdr:nvSpPr>
      <xdr:spPr>
        <a:xfrm>
          <a:off x="10152380" y="9608185"/>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52</xdr:row>
      <xdr:rowOff>171450</xdr:rowOff>
    </xdr:from>
    <xdr:to xmlns:xdr="http://schemas.openxmlformats.org/drawingml/2006/spreadsheetDrawing">
      <xdr:col>50</xdr:col>
      <xdr:colOff>114300</xdr:colOff>
      <xdr:row>53</xdr:row>
      <xdr:rowOff>171450</xdr:rowOff>
    </xdr:to>
    <xdr:cxnSp macro="">
      <xdr:nvCxnSpPr>
        <xdr:cNvPr id="356" name="直線コネクタ 355"/>
        <xdr:cNvCxnSpPr/>
      </xdr:nvCxnSpPr>
      <xdr:spPr>
        <a:xfrm flipV="1">
          <a:off x="8521700" y="9086850"/>
          <a:ext cx="8636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163195</xdr:rowOff>
    </xdr:from>
    <xdr:to xmlns:xdr="http://schemas.openxmlformats.org/drawingml/2006/spreadsheetDrawing">
      <xdr:col>50</xdr:col>
      <xdr:colOff>165100</xdr:colOff>
      <xdr:row>56</xdr:row>
      <xdr:rowOff>92075</xdr:rowOff>
    </xdr:to>
    <xdr:sp macro="" textlink="">
      <xdr:nvSpPr>
        <xdr:cNvPr id="357" name="フローチャート: 判断 356"/>
        <xdr:cNvSpPr/>
      </xdr:nvSpPr>
      <xdr:spPr>
        <a:xfrm>
          <a:off x="9334500" y="95929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83185</xdr:rowOff>
    </xdr:from>
    <xdr:ext cx="531495" cy="264795"/>
    <xdr:sp macro="" textlink="">
      <xdr:nvSpPr>
        <xdr:cNvPr id="358" name="テキスト ボックス 357"/>
        <xdr:cNvSpPr txBox="1"/>
      </xdr:nvSpPr>
      <xdr:spPr>
        <a:xfrm>
          <a:off x="9123045" y="968438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171450</xdr:rowOff>
    </xdr:from>
    <xdr:to xmlns:xdr="http://schemas.openxmlformats.org/drawingml/2006/spreadsheetDrawing">
      <xdr:col>45</xdr:col>
      <xdr:colOff>177800</xdr:colOff>
      <xdr:row>54</xdr:row>
      <xdr:rowOff>13970</xdr:rowOff>
    </xdr:to>
    <xdr:cxnSp macro="">
      <xdr:nvCxnSpPr>
        <xdr:cNvPr id="359" name="直線コネクタ 358"/>
        <xdr:cNvCxnSpPr/>
      </xdr:nvCxnSpPr>
      <xdr:spPr>
        <a:xfrm flipV="1">
          <a:off x="7653020" y="9258300"/>
          <a:ext cx="8686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15875</xdr:rowOff>
    </xdr:from>
    <xdr:to xmlns:xdr="http://schemas.openxmlformats.org/drawingml/2006/spreadsheetDrawing">
      <xdr:col>46</xdr:col>
      <xdr:colOff>38100</xdr:colOff>
      <xdr:row>56</xdr:row>
      <xdr:rowOff>120650</xdr:rowOff>
    </xdr:to>
    <xdr:sp macro="" textlink="">
      <xdr:nvSpPr>
        <xdr:cNvPr id="360" name="フローチャート: 判断 359"/>
        <xdr:cNvSpPr/>
      </xdr:nvSpPr>
      <xdr:spPr>
        <a:xfrm>
          <a:off x="8470900" y="9617075"/>
          <a:ext cx="965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111760</xdr:rowOff>
    </xdr:from>
    <xdr:ext cx="530860" cy="260985"/>
    <xdr:sp macro="" textlink="">
      <xdr:nvSpPr>
        <xdr:cNvPr id="361" name="テキスト ボックス 360"/>
        <xdr:cNvSpPr txBox="1"/>
      </xdr:nvSpPr>
      <xdr:spPr>
        <a:xfrm>
          <a:off x="8259445" y="971296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100330</xdr:rowOff>
    </xdr:from>
    <xdr:to xmlns:xdr="http://schemas.openxmlformats.org/drawingml/2006/spreadsheetDrawing">
      <xdr:col>41</xdr:col>
      <xdr:colOff>50800</xdr:colOff>
      <xdr:row>54</xdr:row>
      <xdr:rowOff>13970</xdr:rowOff>
    </xdr:to>
    <xdr:cxnSp macro="">
      <xdr:nvCxnSpPr>
        <xdr:cNvPr id="362" name="直線コネクタ 361"/>
        <xdr:cNvCxnSpPr/>
      </xdr:nvCxnSpPr>
      <xdr:spPr>
        <a:xfrm>
          <a:off x="6789420" y="8844280"/>
          <a:ext cx="863600" cy="427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10160</xdr:rowOff>
    </xdr:from>
    <xdr:to xmlns:xdr="http://schemas.openxmlformats.org/drawingml/2006/spreadsheetDrawing">
      <xdr:col>41</xdr:col>
      <xdr:colOff>101600</xdr:colOff>
      <xdr:row>56</xdr:row>
      <xdr:rowOff>114300</xdr:rowOff>
    </xdr:to>
    <xdr:sp macro="" textlink="">
      <xdr:nvSpPr>
        <xdr:cNvPr id="363" name="フローチャート: 判断 362"/>
        <xdr:cNvSpPr/>
      </xdr:nvSpPr>
      <xdr:spPr>
        <a:xfrm>
          <a:off x="7602220" y="96113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104775</xdr:rowOff>
    </xdr:from>
    <xdr:ext cx="530860" cy="264795"/>
    <xdr:sp macro="" textlink="">
      <xdr:nvSpPr>
        <xdr:cNvPr id="364" name="テキスト ボックス 363"/>
        <xdr:cNvSpPr txBox="1"/>
      </xdr:nvSpPr>
      <xdr:spPr>
        <a:xfrm>
          <a:off x="7395845" y="970597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22225</xdr:rowOff>
    </xdr:from>
    <xdr:to xmlns:xdr="http://schemas.openxmlformats.org/drawingml/2006/spreadsheetDrawing">
      <xdr:col>36</xdr:col>
      <xdr:colOff>165100</xdr:colOff>
      <xdr:row>56</xdr:row>
      <xdr:rowOff>125730</xdr:rowOff>
    </xdr:to>
    <xdr:sp macro="" textlink="">
      <xdr:nvSpPr>
        <xdr:cNvPr id="365" name="フローチャート: 判断 364"/>
        <xdr:cNvSpPr/>
      </xdr:nvSpPr>
      <xdr:spPr>
        <a:xfrm>
          <a:off x="6738620" y="96234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116840</xdr:rowOff>
    </xdr:from>
    <xdr:ext cx="531495" cy="264795"/>
    <xdr:sp macro="" textlink="">
      <xdr:nvSpPr>
        <xdr:cNvPr id="366" name="テキスト ボックス 365"/>
        <xdr:cNvSpPr txBox="1"/>
      </xdr:nvSpPr>
      <xdr:spPr>
        <a:xfrm>
          <a:off x="6527165" y="971804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81915</xdr:rowOff>
    </xdr:from>
    <xdr:ext cx="762000" cy="264795"/>
    <xdr:sp macro="" textlink="">
      <xdr:nvSpPr>
        <xdr:cNvPr id="367" name="テキスト ボックス 366"/>
        <xdr:cNvSpPr txBox="1"/>
      </xdr:nvSpPr>
      <xdr:spPr>
        <a:xfrm>
          <a:off x="100126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81915</xdr:rowOff>
    </xdr:from>
    <xdr:ext cx="762000" cy="264795"/>
    <xdr:sp macro="" textlink="">
      <xdr:nvSpPr>
        <xdr:cNvPr id="368" name="テキスト ボックス 367"/>
        <xdr:cNvSpPr txBox="1"/>
      </xdr:nvSpPr>
      <xdr:spPr>
        <a:xfrm>
          <a:off x="91998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81915</xdr:rowOff>
    </xdr:from>
    <xdr:ext cx="762000" cy="264795"/>
    <xdr:sp macro="" textlink="">
      <xdr:nvSpPr>
        <xdr:cNvPr id="369" name="テキスト ボックス 368"/>
        <xdr:cNvSpPr txBox="1"/>
      </xdr:nvSpPr>
      <xdr:spPr>
        <a:xfrm>
          <a:off x="8336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81915</xdr:rowOff>
    </xdr:from>
    <xdr:ext cx="761365" cy="264795"/>
    <xdr:sp macro="" textlink="">
      <xdr:nvSpPr>
        <xdr:cNvPr id="370" name="テキスト ボックス 369"/>
        <xdr:cNvSpPr txBox="1"/>
      </xdr:nvSpPr>
      <xdr:spPr>
        <a:xfrm>
          <a:off x="74676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81915</xdr:rowOff>
    </xdr:from>
    <xdr:ext cx="762000" cy="264795"/>
    <xdr:sp macro="" textlink="">
      <xdr:nvSpPr>
        <xdr:cNvPr id="371" name="テキスト ボックス 370"/>
        <xdr:cNvSpPr txBox="1"/>
      </xdr:nvSpPr>
      <xdr:spPr>
        <a:xfrm>
          <a:off x="660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53</xdr:row>
      <xdr:rowOff>113030</xdr:rowOff>
    </xdr:from>
    <xdr:to xmlns:xdr="http://schemas.openxmlformats.org/drawingml/2006/spreadsheetDrawing">
      <xdr:col>55</xdr:col>
      <xdr:colOff>50800</xdr:colOff>
      <xdr:row>54</xdr:row>
      <xdr:rowOff>41910</xdr:rowOff>
    </xdr:to>
    <xdr:sp macro="" textlink="">
      <xdr:nvSpPr>
        <xdr:cNvPr id="372" name="楕円 371"/>
        <xdr:cNvSpPr/>
      </xdr:nvSpPr>
      <xdr:spPr>
        <a:xfrm>
          <a:off x="10152380" y="919988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52</xdr:row>
      <xdr:rowOff>136525</xdr:rowOff>
    </xdr:from>
    <xdr:ext cx="534035" cy="261620"/>
    <xdr:sp macro="" textlink="">
      <xdr:nvSpPr>
        <xdr:cNvPr id="373" name="農林水産業費該当値テキスト"/>
        <xdr:cNvSpPr txBox="1"/>
      </xdr:nvSpPr>
      <xdr:spPr>
        <a:xfrm>
          <a:off x="10248900" y="9051925"/>
          <a:ext cx="53403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52</xdr:row>
      <xdr:rowOff>123825</xdr:rowOff>
    </xdr:from>
    <xdr:to xmlns:xdr="http://schemas.openxmlformats.org/drawingml/2006/spreadsheetDrawing">
      <xdr:col>50</xdr:col>
      <xdr:colOff>165100</xdr:colOff>
      <xdr:row>53</xdr:row>
      <xdr:rowOff>52070</xdr:rowOff>
    </xdr:to>
    <xdr:sp macro="" textlink="">
      <xdr:nvSpPr>
        <xdr:cNvPr id="374" name="楕円 373"/>
        <xdr:cNvSpPr/>
      </xdr:nvSpPr>
      <xdr:spPr>
        <a:xfrm>
          <a:off x="9334500" y="9039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51</xdr:row>
      <xdr:rowOff>68580</xdr:rowOff>
    </xdr:from>
    <xdr:ext cx="531495" cy="264795"/>
    <xdr:sp macro="" textlink="">
      <xdr:nvSpPr>
        <xdr:cNvPr id="375" name="テキスト ボックス 374"/>
        <xdr:cNvSpPr txBox="1"/>
      </xdr:nvSpPr>
      <xdr:spPr>
        <a:xfrm>
          <a:off x="9123045" y="881253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121285</xdr:rowOff>
    </xdr:from>
    <xdr:to xmlns:xdr="http://schemas.openxmlformats.org/drawingml/2006/spreadsheetDrawing">
      <xdr:col>46</xdr:col>
      <xdr:colOff>38100</xdr:colOff>
      <xdr:row>54</xdr:row>
      <xdr:rowOff>48895</xdr:rowOff>
    </xdr:to>
    <xdr:sp macro="" textlink="">
      <xdr:nvSpPr>
        <xdr:cNvPr id="376" name="楕円 375"/>
        <xdr:cNvSpPr/>
      </xdr:nvSpPr>
      <xdr:spPr>
        <a:xfrm>
          <a:off x="8470900" y="9208135"/>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66675</xdr:rowOff>
    </xdr:from>
    <xdr:ext cx="530860" cy="261620"/>
    <xdr:sp macro="" textlink="">
      <xdr:nvSpPr>
        <xdr:cNvPr id="377" name="テキスト ボックス 376"/>
        <xdr:cNvSpPr txBox="1"/>
      </xdr:nvSpPr>
      <xdr:spPr>
        <a:xfrm>
          <a:off x="8259445" y="898207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137795</xdr:rowOff>
    </xdr:from>
    <xdr:to xmlns:xdr="http://schemas.openxmlformats.org/drawingml/2006/spreadsheetDrawing">
      <xdr:col>41</xdr:col>
      <xdr:colOff>101600</xdr:colOff>
      <xdr:row>54</xdr:row>
      <xdr:rowOff>66675</xdr:rowOff>
    </xdr:to>
    <xdr:sp macro="" textlink="">
      <xdr:nvSpPr>
        <xdr:cNvPr id="378" name="楕円 377"/>
        <xdr:cNvSpPr/>
      </xdr:nvSpPr>
      <xdr:spPr>
        <a:xfrm>
          <a:off x="7602220" y="9224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52</xdr:row>
      <xdr:rowOff>83185</xdr:rowOff>
    </xdr:from>
    <xdr:ext cx="530860" cy="264795"/>
    <xdr:sp macro="" textlink="">
      <xdr:nvSpPr>
        <xdr:cNvPr id="379" name="テキスト ボックス 378"/>
        <xdr:cNvSpPr txBox="1"/>
      </xdr:nvSpPr>
      <xdr:spPr>
        <a:xfrm>
          <a:off x="7395845" y="899858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51</xdr:row>
      <xdr:rowOff>47625</xdr:rowOff>
    </xdr:from>
    <xdr:to xmlns:xdr="http://schemas.openxmlformats.org/drawingml/2006/spreadsheetDrawing">
      <xdr:col>36</xdr:col>
      <xdr:colOff>165100</xdr:colOff>
      <xdr:row>51</xdr:row>
      <xdr:rowOff>151130</xdr:rowOff>
    </xdr:to>
    <xdr:sp macro="" textlink="">
      <xdr:nvSpPr>
        <xdr:cNvPr id="380" name="楕円 379"/>
        <xdr:cNvSpPr/>
      </xdr:nvSpPr>
      <xdr:spPr>
        <a:xfrm>
          <a:off x="6738620" y="87915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49</xdr:row>
      <xdr:rowOff>168275</xdr:rowOff>
    </xdr:from>
    <xdr:ext cx="594995" cy="264160"/>
    <xdr:sp macro="" textlink="">
      <xdr:nvSpPr>
        <xdr:cNvPr id="381" name="テキスト ボックス 380"/>
        <xdr:cNvSpPr txBox="1"/>
      </xdr:nvSpPr>
      <xdr:spPr>
        <a:xfrm>
          <a:off x="6494780" y="8569325"/>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58420</xdr:rowOff>
    </xdr:from>
    <xdr:to xmlns:xdr="http://schemas.openxmlformats.org/drawingml/2006/spreadsheetDrawing">
      <xdr:col>59</xdr:col>
      <xdr:colOff>50800</xdr:colOff>
      <xdr:row>65</xdr:row>
      <xdr:rowOff>32385</xdr:rowOff>
    </xdr:to>
    <xdr:sp macro="" textlink="">
      <xdr:nvSpPr>
        <xdr:cNvPr id="382" name="正方形/長方形 381"/>
        <xdr:cNvSpPr/>
      </xdr:nvSpPr>
      <xdr:spPr>
        <a:xfrm>
          <a:off x="6431280" y="10859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58420</xdr:rowOff>
    </xdr:from>
    <xdr:to xmlns:xdr="http://schemas.openxmlformats.org/drawingml/2006/spreadsheetDrawing">
      <xdr:col>43</xdr:col>
      <xdr:colOff>63500</xdr:colOff>
      <xdr:row>66</xdr:row>
      <xdr:rowOff>143510</xdr:rowOff>
    </xdr:to>
    <xdr:sp macro="" textlink="">
      <xdr:nvSpPr>
        <xdr:cNvPr id="383" name="正方形/長方形 382"/>
        <xdr:cNvSpPr/>
      </xdr:nvSpPr>
      <xdr:spPr>
        <a:xfrm>
          <a:off x="6553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90805</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6553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58420</xdr:rowOff>
    </xdr:from>
    <xdr:to xmlns:xdr="http://schemas.openxmlformats.org/drawingml/2006/spreadsheetDrawing">
      <xdr:col>48</xdr:col>
      <xdr:colOff>127000</xdr:colOff>
      <xdr:row>66</xdr:row>
      <xdr:rowOff>143510</xdr:rowOff>
    </xdr:to>
    <xdr:sp macro="" textlink="">
      <xdr:nvSpPr>
        <xdr:cNvPr id="385" name="正方形/長方形 384"/>
        <xdr:cNvSpPr/>
      </xdr:nvSpPr>
      <xdr:spPr>
        <a:xfrm>
          <a:off x="75438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90805</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75438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58420</xdr:rowOff>
    </xdr:from>
    <xdr:to xmlns:xdr="http://schemas.openxmlformats.org/drawingml/2006/spreadsheetDrawing">
      <xdr:col>54</xdr:col>
      <xdr:colOff>127000</xdr:colOff>
      <xdr:row>66</xdr:row>
      <xdr:rowOff>143510</xdr:rowOff>
    </xdr:to>
    <xdr:sp macro="" textlink="">
      <xdr:nvSpPr>
        <xdr:cNvPr id="387" name="正方形/長方形 386"/>
        <xdr:cNvSpPr/>
      </xdr:nvSpPr>
      <xdr:spPr>
        <a:xfrm>
          <a:off x="8656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66</xdr:row>
      <xdr:rowOff>90805</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8656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389" name="正方形/長方形 388"/>
        <xdr:cNvSpPr/>
      </xdr:nvSpPr>
      <xdr:spPr>
        <a:xfrm>
          <a:off x="6431280" y="11684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6075" cy="226695"/>
    <xdr:sp macro="" textlink="">
      <xdr:nvSpPr>
        <xdr:cNvPr id="390" name="テキスト ボックス 389"/>
        <xdr:cNvSpPr txBox="1"/>
      </xdr:nvSpPr>
      <xdr:spPr>
        <a:xfrm>
          <a:off x="6393180" y="11494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84455</xdr:rowOff>
    </xdr:from>
    <xdr:to xmlns:xdr="http://schemas.openxmlformats.org/drawingml/2006/spreadsheetDrawing">
      <xdr:col>59</xdr:col>
      <xdr:colOff>50800</xdr:colOff>
      <xdr:row>81</xdr:row>
      <xdr:rowOff>84455</xdr:rowOff>
    </xdr:to>
    <xdr:cxnSp macro="">
      <xdr:nvCxnSpPr>
        <xdr:cNvPr id="391" name="直線コネクタ 390"/>
        <xdr:cNvCxnSpPr/>
      </xdr:nvCxnSpPr>
      <xdr:spPr>
        <a:xfrm>
          <a:off x="6431280" y="1397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143510</xdr:rowOff>
    </xdr:from>
    <xdr:to xmlns:xdr="http://schemas.openxmlformats.org/drawingml/2006/spreadsheetDrawing">
      <xdr:col>59</xdr:col>
      <xdr:colOff>50800</xdr:colOff>
      <xdr:row>78</xdr:row>
      <xdr:rowOff>143510</xdr:rowOff>
    </xdr:to>
    <xdr:cxnSp macro="">
      <xdr:nvCxnSpPr>
        <xdr:cNvPr id="392" name="直線コネクタ 391"/>
        <xdr:cNvCxnSpPr/>
      </xdr:nvCxnSpPr>
      <xdr:spPr>
        <a:xfrm>
          <a:off x="6431280" y="135166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171450</xdr:rowOff>
    </xdr:from>
    <xdr:ext cx="245110" cy="261620"/>
    <xdr:sp macro="" textlink="">
      <xdr:nvSpPr>
        <xdr:cNvPr id="393" name="テキスト ボックス 392"/>
        <xdr:cNvSpPr txBox="1"/>
      </xdr:nvSpPr>
      <xdr:spPr>
        <a:xfrm>
          <a:off x="6187440" y="13373100"/>
          <a:ext cx="24511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26035</xdr:rowOff>
    </xdr:from>
    <xdr:to xmlns:xdr="http://schemas.openxmlformats.org/drawingml/2006/spreadsheetDrawing">
      <xdr:col>59</xdr:col>
      <xdr:colOff>50800</xdr:colOff>
      <xdr:row>76</xdr:row>
      <xdr:rowOff>26035</xdr:rowOff>
    </xdr:to>
    <xdr:cxnSp macro="">
      <xdr:nvCxnSpPr>
        <xdr:cNvPr id="394" name="直線コネクタ 393"/>
        <xdr:cNvCxnSpPr/>
      </xdr:nvCxnSpPr>
      <xdr:spPr>
        <a:xfrm>
          <a:off x="6431280" y="130562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55880</xdr:rowOff>
    </xdr:from>
    <xdr:ext cx="592455" cy="260985"/>
    <xdr:sp macro="" textlink="">
      <xdr:nvSpPr>
        <xdr:cNvPr id="395" name="テキスト ボックス 394"/>
        <xdr:cNvSpPr txBox="1"/>
      </xdr:nvSpPr>
      <xdr:spPr>
        <a:xfrm>
          <a:off x="5850890" y="129146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84455</xdr:rowOff>
    </xdr:from>
    <xdr:to xmlns:xdr="http://schemas.openxmlformats.org/drawingml/2006/spreadsheetDrawing">
      <xdr:col>59</xdr:col>
      <xdr:colOff>50800</xdr:colOff>
      <xdr:row>73</xdr:row>
      <xdr:rowOff>84455</xdr:rowOff>
    </xdr:to>
    <xdr:cxnSp macro="">
      <xdr:nvCxnSpPr>
        <xdr:cNvPr id="396" name="直線コネクタ 395"/>
        <xdr:cNvCxnSpPr/>
      </xdr:nvCxnSpPr>
      <xdr:spPr>
        <a:xfrm>
          <a:off x="6431280" y="126003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114300</xdr:rowOff>
    </xdr:from>
    <xdr:ext cx="592455" cy="261620"/>
    <xdr:sp macro="" textlink="">
      <xdr:nvSpPr>
        <xdr:cNvPr id="397" name="テキスト ボックス 396"/>
        <xdr:cNvSpPr txBox="1"/>
      </xdr:nvSpPr>
      <xdr:spPr>
        <a:xfrm>
          <a:off x="5850890" y="1245870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143510</xdr:rowOff>
    </xdr:from>
    <xdr:to xmlns:xdr="http://schemas.openxmlformats.org/drawingml/2006/spreadsheetDrawing">
      <xdr:col>59</xdr:col>
      <xdr:colOff>50800</xdr:colOff>
      <xdr:row>70</xdr:row>
      <xdr:rowOff>143510</xdr:rowOff>
    </xdr:to>
    <xdr:cxnSp macro="">
      <xdr:nvCxnSpPr>
        <xdr:cNvPr id="398" name="直線コネクタ 397"/>
        <xdr:cNvCxnSpPr/>
      </xdr:nvCxnSpPr>
      <xdr:spPr>
        <a:xfrm>
          <a:off x="6431280" y="121450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171450</xdr:rowOff>
    </xdr:from>
    <xdr:ext cx="592455" cy="261620"/>
    <xdr:sp macro="" textlink="">
      <xdr:nvSpPr>
        <xdr:cNvPr id="399" name="テキスト ボックス 398"/>
        <xdr:cNvSpPr txBox="1"/>
      </xdr:nvSpPr>
      <xdr:spPr>
        <a:xfrm>
          <a:off x="5850890" y="12001500"/>
          <a:ext cx="5924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400" name="直線コネクタ 399"/>
        <xdr:cNvCxnSpPr/>
      </xdr:nvCxnSpPr>
      <xdr:spPr>
        <a:xfrm>
          <a:off x="6431280" y="1168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55880</xdr:rowOff>
    </xdr:from>
    <xdr:ext cx="592455" cy="260985"/>
    <xdr:sp macro="" textlink="">
      <xdr:nvSpPr>
        <xdr:cNvPr id="401" name="テキスト ボックス 400"/>
        <xdr:cNvSpPr txBox="1"/>
      </xdr:nvSpPr>
      <xdr:spPr>
        <a:xfrm>
          <a:off x="5850890" y="11543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402" name="商工費グラフ枠"/>
        <xdr:cNvSpPr/>
      </xdr:nvSpPr>
      <xdr:spPr>
        <a:xfrm>
          <a:off x="6431280" y="11684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71</xdr:row>
      <xdr:rowOff>137795</xdr:rowOff>
    </xdr:from>
    <xdr:to xmlns:xdr="http://schemas.openxmlformats.org/drawingml/2006/spreadsheetDrawing">
      <xdr:col>54</xdr:col>
      <xdr:colOff>185420</xdr:colOff>
      <xdr:row>78</xdr:row>
      <xdr:rowOff>123825</xdr:rowOff>
    </xdr:to>
    <xdr:cxnSp macro="">
      <xdr:nvCxnSpPr>
        <xdr:cNvPr id="403" name="直線コネクタ 402"/>
        <xdr:cNvCxnSpPr/>
      </xdr:nvCxnSpPr>
      <xdr:spPr>
        <a:xfrm flipV="1">
          <a:off x="10198100" y="12310745"/>
          <a:ext cx="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127000</xdr:rowOff>
    </xdr:from>
    <xdr:ext cx="469265" cy="264160"/>
    <xdr:sp macro="" textlink="">
      <xdr:nvSpPr>
        <xdr:cNvPr id="404" name="商工費最小値テキスト"/>
        <xdr:cNvSpPr txBox="1"/>
      </xdr:nvSpPr>
      <xdr:spPr>
        <a:xfrm>
          <a:off x="10248900" y="1350010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123825</xdr:rowOff>
    </xdr:from>
    <xdr:to xmlns:xdr="http://schemas.openxmlformats.org/drawingml/2006/spreadsheetDrawing">
      <xdr:col>55</xdr:col>
      <xdr:colOff>88900</xdr:colOff>
      <xdr:row>78</xdr:row>
      <xdr:rowOff>123825</xdr:rowOff>
    </xdr:to>
    <xdr:cxnSp macro="">
      <xdr:nvCxnSpPr>
        <xdr:cNvPr id="405" name="直線コネクタ 404"/>
        <xdr:cNvCxnSpPr/>
      </xdr:nvCxnSpPr>
      <xdr:spPr>
        <a:xfrm>
          <a:off x="10114280" y="134969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83185</xdr:rowOff>
    </xdr:from>
    <xdr:ext cx="598170" cy="264795"/>
    <xdr:sp macro="" textlink="">
      <xdr:nvSpPr>
        <xdr:cNvPr id="406" name="商工費最大値テキスト"/>
        <xdr:cNvSpPr txBox="1"/>
      </xdr:nvSpPr>
      <xdr:spPr>
        <a:xfrm>
          <a:off x="10248900" y="1208468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137795</xdr:rowOff>
    </xdr:from>
    <xdr:to xmlns:xdr="http://schemas.openxmlformats.org/drawingml/2006/spreadsheetDrawing">
      <xdr:col>55</xdr:col>
      <xdr:colOff>88900</xdr:colOff>
      <xdr:row>71</xdr:row>
      <xdr:rowOff>137795</xdr:rowOff>
    </xdr:to>
    <xdr:cxnSp macro="">
      <xdr:nvCxnSpPr>
        <xdr:cNvPr id="407" name="直線コネクタ 406"/>
        <xdr:cNvCxnSpPr/>
      </xdr:nvCxnSpPr>
      <xdr:spPr>
        <a:xfrm>
          <a:off x="10114280" y="123107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65405</xdr:rowOff>
    </xdr:from>
    <xdr:to xmlns:xdr="http://schemas.openxmlformats.org/drawingml/2006/spreadsheetDrawing">
      <xdr:col>55</xdr:col>
      <xdr:colOff>0</xdr:colOff>
      <xdr:row>78</xdr:row>
      <xdr:rowOff>66675</xdr:rowOff>
    </xdr:to>
    <xdr:cxnSp macro="">
      <xdr:nvCxnSpPr>
        <xdr:cNvPr id="408" name="直線コネクタ 407"/>
        <xdr:cNvCxnSpPr/>
      </xdr:nvCxnSpPr>
      <xdr:spPr>
        <a:xfrm>
          <a:off x="9385300" y="1343850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168275</xdr:rowOff>
    </xdr:from>
    <xdr:ext cx="534035" cy="264160"/>
    <xdr:sp macro="" textlink="">
      <xdr:nvSpPr>
        <xdr:cNvPr id="409" name="商工費平均値テキスト"/>
        <xdr:cNvSpPr txBox="1"/>
      </xdr:nvSpPr>
      <xdr:spPr>
        <a:xfrm>
          <a:off x="10248900" y="13198475"/>
          <a:ext cx="53403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144780</xdr:rowOff>
    </xdr:from>
    <xdr:to xmlns:xdr="http://schemas.openxmlformats.org/drawingml/2006/spreadsheetDrawing">
      <xdr:col>55</xdr:col>
      <xdr:colOff>50800</xdr:colOff>
      <xdr:row>78</xdr:row>
      <xdr:rowOff>73025</xdr:rowOff>
    </xdr:to>
    <xdr:sp macro="" textlink="">
      <xdr:nvSpPr>
        <xdr:cNvPr id="410" name="フローチャート: 判断 409"/>
        <xdr:cNvSpPr/>
      </xdr:nvSpPr>
      <xdr:spPr>
        <a:xfrm>
          <a:off x="10152380" y="1334643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29210</xdr:rowOff>
    </xdr:from>
    <xdr:to xmlns:xdr="http://schemas.openxmlformats.org/drawingml/2006/spreadsheetDrawing">
      <xdr:col>50</xdr:col>
      <xdr:colOff>114300</xdr:colOff>
      <xdr:row>78</xdr:row>
      <xdr:rowOff>65405</xdr:rowOff>
    </xdr:to>
    <xdr:cxnSp macro="">
      <xdr:nvCxnSpPr>
        <xdr:cNvPr id="411" name="直線コネクタ 410"/>
        <xdr:cNvCxnSpPr/>
      </xdr:nvCxnSpPr>
      <xdr:spPr>
        <a:xfrm>
          <a:off x="8521700" y="13402310"/>
          <a:ext cx="8636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135890</xdr:rowOff>
    </xdr:from>
    <xdr:to xmlns:xdr="http://schemas.openxmlformats.org/drawingml/2006/spreadsheetDrawing">
      <xdr:col>50</xdr:col>
      <xdr:colOff>165100</xdr:colOff>
      <xdr:row>78</xdr:row>
      <xdr:rowOff>65405</xdr:rowOff>
    </xdr:to>
    <xdr:sp macro="" textlink="">
      <xdr:nvSpPr>
        <xdr:cNvPr id="412" name="フローチャート: 判断 411"/>
        <xdr:cNvSpPr/>
      </xdr:nvSpPr>
      <xdr:spPr>
        <a:xfrm>
          <a:off x="9334500" y="13337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81280</xdr:rowOff>
    </xdr:from>
    <xdr:ext cx="531495" cy="264160"/>
    <xdr:sp macro="" textlink="">
      <xdr:nvSpPr>
        <xdr:cNvPr id="413" name="テキスト ボックス 412"/>
        <xdr:cNvSpPr txBox="1"/>
      </xdr:nvSpPr>
      <xdr:spPr>
        <a:xfrm>
          <a:off x="9123045" y="1311148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163830</xdr:rowOff>
    </xdr:from>
    <xdr:to xmlns:xdr="http://schemas.openxmlformats.org/drawingml/2006/spreadsheetDrawing">
      <xdr:col>45</xdr:col>
      <xdr:colOff>177800</xdr:colOff>
      <xdr:row>78</xdr:row>
      <xdr:rowOff>29210</xdr:rowOff>
    </xdr:to>
    <xdr:cxnSp macro="">
      <xdr:nvCxnSpPr>
        <xdr:cNvPr id="414" name="直線コネクタ 413"/>
        <xdr:cNvCxnSpPr/>
      </xdr:nvCxnSpPr>
      <xdr:spPr>
        <a:xfrm>
          <a:off x="7653020" y="13365480"/>
          <a:ext cx="86868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125730</xdr:rowOff>
    </xdr:from>
    <xdr:to xmlns:xdr="http://schemas.openxmlformats.org/drawingml/2006/spreadsheetDrawing">
      <xdr:col>46</xdr:col>
      <xdr:colOff>38100</xdr:colOff>
      <xdr:row>78</xdr:row>
      <xdr:rowOff>54610</xdr:rowOff>
    </xdr:to>
    <xdr:sp macro="" textlink="">
      <xdr:nvSpPr>
        <xdr:cNvPr id="415" name="フローチャート: 判断 414"/>
        <xdr:cNvSpPr/>
      </xdr:nvSpPr>
      <xdr:spPr>
        <a:xfrm>
          <a:off x="8470900" y="1332738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71120</xdr:rowOff>
    </xdr:from>
    <xdr:ext cx="530860" cy="264160"/>
    <xdr:sp macro="" textlink="">
      <xdr:nvSpPr>
        <xdr:cNvPr id="416" name="テキスト ボックス 415"/>
        <xdr:cNvSpPr txBox="1"/>
      </xdr:nvSpPr>
      <xdr:spPr>
        <a:xfrm>
          <a:off x="8259445" y="1310132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163830</xdr:rowOff>
    </xdr:from>
    <xdr:to xmlns:xdr="http://schemas.openxmlformats.org/drawingml/2006/spreadsheetDrawing">
      <xdr:col>41</xdr:col>
      <xdr:colOff>50800</xdr:colOff>
      <xdr:row>78</xdr:row>
      <xdr:rowOff>18415</xdr:rowOff>
    </xdr:to>
    <xdr:cxnSp macro="">
      <xdr:nvCxnSpPr>
        <xdr:cNvPr id="417" name="直線コネクタ 416"/>
        <xdr:cNvCxnSpPr/>
      </xdr:nvCxnSpPr>
      <xdr:spPr>
        <a:xfrm flipV="1">
          <a:off x="6789420" y="13365480"/>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122555</xdr:rowOff>
    </xdr:from>
    <xdr:to xmlns:xdr="http://schemas.openxmlformats.org/drawingml/2006/spreadsheetDrawing">
      <xdr:col>41</xdr:col>
      <xdr:colOff>101600</xdr:colOff>
      <xdr:row>78</xdr:row>
      <xdr:rowOff>50165</xdr:rowOff>
    </xdr:to>
    <xdr:sp macro="" textlink="">
      <xdr:nvSpPr>
        <xdr:cNvPr id="418" name="フローチャート: 判断 417"/>
        <xdr:cNvSpPr/>
      </xdr:nvSpPr>
      <xdr:spPr>
        <a:xfrm>
          <a:off x="7602220" y="13324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41910</xdr:rowOff>
    </xdr:from>
    <xdr:ext cx="530860" cy="261620"/>
    <xdr:sp macro="" textlink="">
      <xdr:nvSpPr>
        <xdr:cNvPr id="419" name="テキスト ボックス 418"/>
        <xdr:cNvSpPr txBox="1"/>
      </xdr:nvSpPr>
      <xdr:spPr>
        <a:xfrm>
          <a:off x="7395845" y="13415010"/>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114300</xdr:rowOff>
    </xdr:from>
    <xdr:to xmlns:xdr="http://schemas.openxmlformats.org/drawingml/2006/spreadsheetDrawing">
      <xdr:col>36</xdr:col>
      <xdr:colOff>165100</xdr:colOff>
      <xdr:row>78</xdr:row>
      <xdr:rowOff>43180</xdr:rowOff>
    </xdr:to>
    <xdr:sp macro="" textlink="">
      <xdr:nvSpPr>
        <xdr:cNvPr id="420" name="フローチャート: 判断 419"/>
        <xdr:cNvSpPr/>
      </xdr:nvSpPr>
      <xdr:spPr>
        <a:xfrm>
          <a:off x="6738620" y="133159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59690</xdr:rowOff>
    </xdr:from>
    <xdr:ext cx="531495" cy="264795"/>
    <xdr:sp macro="" textlink="">
      <xdr:nvSpPr>
        <xdr:cNvPr id="421" name="テキスト ボックス 420"/>
        <xdr:cNvSpPr txBox="1"/>
      </xdr:nvSpPr>
      <xdr:spPr>
        <a:xfrm>
          <a:off x="6527165" y="1308989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81915</xdr:rowOff>
    </xdr:from>
    <xdr:ext cx="762000" cy="264795"/>
    <xdr:sp macro="" textlink="">
      <xdr:nvSpPr>
        <xdr:cNvPr id="422" name="テキスト ボックス 421"/>
        <xdr:cNvSpPr txBox="1"/>
      </xdr:nvSpPr>
      <xdr:spPr>
        <a:xfrm>
          <a:off x="100126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81915</xdr:rowOff>
    </xdr:from>
    <xdr:ext cx="762000" cy="264795"/>
    <xdr:sp macro="" textlink="">
      <xdr:nvSpPr>
        <xdr:cNvPr id="423" name="テキスト ボックス 422"/>
        <xdr:cNvSpPr txBox="1"/>
      </xdr:nvSpPr>
      <xdr:spPr>
        <a:xfrm>
          <a:off x="91998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81915</xdr:rowOff>
    </xdr:from>
    <xdr:ext cx="762000" cy="264795"/>
    <xdr:sp macro="" textlink="">
      <xdr:nvSpPr>
        <xdr:cNvPr id="424" name="テキスト ボックス 423"/>
        <xdr:cNvSpPr txBox="1"/>
      </xdr:nvSpPr>
      <xdr:spPr>
        <a:xfrm>
          <a:off x="8336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81915</xdr:rowOff>
    </xdr:from>
    <xdr:ext cx="761365" cy="264795"/>
    <xdr:sp macro="" textlink="">
      <xdr:nvSpPr>
        <xdr:cNvPr id="425" name="テキスト ボックス 424"/>
        <xdr:cNvSpPr txBox="1"/>
      </xdr:nvSpPr>
      <xdr:spPr>
        <a:xfrm>
          <a:off x="74676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81915</xdr:rowOff>
    </xdr:from>
    <xdr:ext cx="762000" cy="264795"/>
    <xdr:sp macro="" textlink="">
      <xdr:nvSpPr>
        <xdr:cNvPr id="426" name="テキスト ボックス 425"/>
        <xdr:cNvSpPr txBox="1"/>
      </xdr:nvSpPr>
      <xdr:spPr>
        <a:xfrm>
          <a:off x="66040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13970</xdr:rowOff>
    </xdr:from>
    <xdr:to xmlns:xdr="http://schemas.openxmlformats.org/drawingml/2006/spreadsheetDrawing">
      <xdr:col>55</xdr:col>
      <xdr:colOff>50800</xdr:colOff>
      <xdr:row>78</xdr:row>
      <xdr:rowOff>118110</xdr:rowOff>
    </xdr:to>
    <xdr:sp macro="" textlink="">
      <xdr:nvSpPr>
        <xdr:cNvPr id="427" name="楕円 426"/>
        <xdr:cNvSpPr/>
      </xdr:nvSpPr>
      <xdr:spPr>
        <a:xfrm>
          <a:off x="10152380" y="1338707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123825</xdr:rowOff>
    </xdr:from>
    <xdr:ext cx="534035" cy="261620"/>
    <xdr:sp macro="" textlink="">
      <xdr:nvSpPr>
        <xdr:cNvPr id="428" name="商工費該当値テキスト"/>
        <xdr:cNvSpPr txBox="1"/>
      </xdr:nvSpPr>
      <xdr:spPr>
        <a:xfrm>
          <a:off x="10248900" y="13325475"/>
          <a:ext cx="53403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12065</xdr:rowOff>
    </xdr:from>
    <xdr:to xmlns:xdr="http://schemas.openxmlformats.org/drawingml/2006/spreadsheetDrawing">
      <xdr:col>50</xdr:col>
      <xdr:colOff>165100</xdr:colOff>
      <xdr:row>78</xdr:row>
      <xdr:rowOff>116205</xdr:rowOff>
    </xdr:to>
    <xdr:sp macro="" textlink="">
      <xdr:nvSpPr>
        <xdr:cNvPr id="429" name="楕円 428"/>
        <xdr:cNvSpPr/>
      </xdr:nvSpPr>
      <xdr:spPr>
        <a:xfrm>
          <a:off x="9334500" y="133851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106680</xdr:rowOff>
    </xdr:from>
    <xdr:ext cx="531495" cy="265430"/>
    <xdr:sp macro="" textlink="">
      <xdr:nvSpPr>
        <xdr:cNvPr id="430" name="テキスト ボックス 429"/>
        <xdr:cNvSpPr txBox="1"/>
      </xdr:nvSpPr>
      <xdr:spPr>
        <a:xfrm>
          <a:off x="9123045" y="1347978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151765</xdr:rowOff>
    </xdr:from>
    <xdr:to xmlns:xdr="http://schemas.openxmlformats.org/drawingml/2006/spreadsheetDrawing">
      <xdr:col>46</xdr:col>
      <xdr:colOff>38100</xdr:colOff>
      <xdr:row>78</xdr:row>
      <xdr:rowOff>80645</xdr:rowOff>
    </xdr:to>
    <xdr:sp macro="" textlink="">
      <xdr:nvSpPr>
        <xdr:cNvPr id="431" name="楕円 430"/>
        <xdr:cNvSpPr/>
      </xdr:nvSpPr>
      <xdr:spPr>
        <a:xfrm>
          <a:off x="8470900" y="1335341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71120</xdr:rowOff>
    </xdr:from>
    <xdr:ext cx="530860" cy="264160"/>
    <xdr:sp macro="" textlink="">
      <xdr:nvSpPr>
        <xdr:cNvPr id="432" name="テキスト ボックス 431"/>
        <xdr:cNvSpPr txBox="1"/>
      </xdr:nvSpPr>
      <xdr:spPr>
        <a:xfrm>
          <a:off x="8259445" y="1344422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112395</xdr:rowOff>
    </xdr:from>
    <xdr:to xmlns:xdr="http://schemas.openxmlformats.org/drawingml/2006/spreadsheetDrawing">
      <xdr:col>41</xdr:col>
      <xdr:colOff>101600</xdr:colOff>
      <xdr:row>78</xdr:row>
      <xdr:rowOff>41910</xdr:rowOff>
    </xdr:to>
    <xdr:sp macro="" textlink="">
      <xdr:nvSpPr>
        <xdr:cNvPr id="433" name="楕円 432"/>
        <xdr:cNvSpPr/>
      </xdr:nvSpPr>
      <xdr:spPr>
        <a:xfrm>
          <a:off x="7602220" y="133140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57785</xdr:rowOff>
    </xdr:from>
    <xdr:ext cx="530860" cy="264160"/>
    <xdr:sp macro="" textlink="">
      <xdr:nvSpPr>
        <xdr:cNvPr id="434" name="テキスト ボックス 433"/>
        <xdr:cNvSpPr txBox="1"/>
      </xdr:nvSpPr>
      <xdr:spPr>
        <a:xfrm>
          <a:off x="7395845" y="1308798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140970</xdr:rowOff>
    </xdr:from>
    <xdr:to xmlns:xdr="http://schemas.openxmlformats.org/drawingml/2006/spreadsheetDrawing">
      <xdr:col>36</xdr:col>
      <xdr:colOff>165100</xdr:colOff>
      <xdr:row>78</xdr:row>
      <xdr:rowOff>69215</xdr:rowOff>
    </xdr:to>
    <xdr:sp macro="" textlink="">
      <xdr:nvSpPr>
        <xdr:cNvPr id="435" name="楕円 434"/>
        <xdr:cNvSpPr/>
      </xdr:nvSpPr>
      <xdr:spPr>
        <a:xfrm>
          <a:off x="6738620" y="13342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60325</xdr:rowOff>
    </xdr:from>
    <xdr:ext cx="531495" cy="264795"/>
    <xdr:sp macro="" textlink="">
      <xdr:nvSpPr>
        <xdr:cNvPr id="436" name="テキスト ボックス 435"/>
        <xdr:cNvSpPr txBox="1"/>
      </xdr:nvSpPr>
      <xdr:spPr>
        <a:xfrm>
          <a:off x="6527165" y="1343342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58420</xdr:rowOff>
    </xdr:from>
    <xdr:to xmlns:xdr="http://schemas.openxmlformats.org/drawingml/2006/spreadsheetDrawing">
      <xdr:col>59</xdr:col>
      <xdr:colOff>50800</xdr:colOff>
      <xdr:row>85</xdr:row>
      <xdr:rowOff>32385</xdr:rowOff>
    </xdr:to>
    <xdr:sp macro="" textlink="">
      <xdr:nvSpPr>
        <xdr:cNvPr id="437" name="正方形/長方形 436"/>
        <xdr:cNvSpPr/>
      </xdr:nvSpPr>
      <xdr:spPr>
        <a:xfrm>
          <a:off x="6431280" y="14288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58420</xdr:rowOff>
    </xdr:from>
    <xdr:to xmlns:xdr="http://schemas.openxmlformats.org/drawingml/2006/spreadsheetDrawing">
      <xdr:col>43</xdr:col>
      <xdr:colOff>63500</xdr:colOff>
      <xdr:row>86</xdr:row>
      <xdr:rowOff>143510</xdr:rowOff>
    </xdr:to>
    <xdr:sp macro="" textlink="">
      <xdr:nvSpPr>
        <xdr:cNvPr id="438" name="正方形/長方形 437"/>
        <xdr:cNvSpPr/>
      </xdr:nvSpPr>
      <xdr:spPr>
        <a:xfrm>
          <a:off x="6553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90805</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553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58420</xdr:rowOff>
    </xdr:from>
    <xdr:to xmlns:xdr="http://schemas.openxmlformats.org/drawingml/2006/spreadsheetDrawing">
      <xdr:col>48</xdr:col>
      <xdr:colOff>127000</xdr:colOff>
      <xdr:row>86</xdr:row>
      <xdr:rowOff>143510</xdr:rowOff>
    </xdr:to>
    <xdr:sp macro="" textlink="">
      <xdr:nvSpPr>
        <xdr:cNvPr id="440" name="正方形/長方形 439"/>
        <xdr:cNvSpPr/>
      </xdr:nvSpPr>
      <xdr:spPr>
        <a:xfrm>
          <a:off x="75438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90805</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5438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58420</xdr:rowOff>
    </xdr:from>
    <xdr:to xmlns:xdr="http://schemas.openxmlformats.org/drawingml/2006/spreadsheetDrawing">
      <xdr:col>54</xdr:col>
      <xdr:colOff>127000</xdr:colOff>
      <xdr:row>86</xdr:row>
      <xdr:rowOff>143510</xdr:rowOff>
    </xdr:to>
    <xdr:sp macro="" textlink="">
      <xdr:nvSpPr>
        <xdr:cNvPr id="442" name="正方形/長方形 441"/>
        <xdr:cNvSpPr/>
      </xdr:nvSpPr>
      <xdr:spPr>
        <a:xfrm>
          <a:off x="8656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86</xdr:row>
      <xdr:rowOff>90805</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656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431280" y="15113635"/>
          <a:ext cx="4559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6075" cy="226695"/>
    <xdr:sp macro="" textlink="">
      <xdr:nvSpPr>
        <xdr:cNvPr id="445" name="テキスト ボックス 444"/>
        <xdr:cNvSpPr txBox="1"/>
      </xdr:nvSpPr>
      <xdr:spPr>
        <a:xfrm>
          <a:off x="6393180" y="14923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6431280" y="1701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5110" cy="259080"/>
    <xdr:sp macro="" textlink="">
      <xdr:nvSpPr>
        <xdr:cNvPr id="448" name="テキスト ボックス 447"/>
        <xdr:cNvSpPr txBox="1"/>
      </xdr:nvSpPr>
      <xdr:spPr>
        <a:xfrm>
          <a:off x="618744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6431280" y="1663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860" cy="259080"/>
    <xdr:sp macro="" textlink="">
      <xdr:nvSpPr>
        <xdr:cNvPr id="450" name="テキスト ボックス 449"/>
        <xdr:cNvSpPr txBox="1"/>
      </xdr:nvSpPr>
      <xdr:spPr>
        <a:xfrm>
          <a:off x="591502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6431280" y="1625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2455" cy="255270"/>
    <xdr:sp macro="" textlink="">
      <xdr:nvSpPr>
        <xdr:cNvPr id="452" name="テキスト ボックス 451"/>
        <xdr:cNvSpPr txBox="1"/>
      </xdr:nvSpPr>
      <xdr:spPr>
        <a:xfrm>
          <a:off x="5850890" y="1611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6431280" y="1587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2455" cy="259080"/>
    <xdr:sp macro="" textlink="">
      <xdr:nvSpPr>
        <xdr:cNvPr id="454" name="テキスト ボックス 453"/>
        <xdr:cNvSpPr txBox="1"/>
      </xdr:nvSpPr>
      <xdr:spPr>
        <a:xfrm>
          <a:off x="585089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65405</xdr:rowOff>
    </xdr:from>
    <xdr:to xmlns:xdr="http://schemas.openxmlformats.org/drawingml/2006/spreadsheetDrawing">
      <xdr:col>59</xdr:col>
      <xdr:colOff>50800</xdr:colOff>
      <xdr:row>90</xdr:row>
      <xdr:rowOff>65405</xdr:rowOff>
    </xdr:to>
    <xdr:cxnSp macro="">
      <xdr:nvCxnSpPr>
        <xdr:cNvPr id="455" name="直線コネクタ 454"/>
        <xdr:cNvCxnSpPr/>
      </xdr:nvCxnSpPr>
      <xdr:spPr>
        <a:xfrm>
          <a:off x="6431280" y="15495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94615</xdr:rowOff>
    </xdr:from>
    <xdr:ext cx="592455" cy="264160"/>
    <xdr:sp macro="" textlink="">
      <xdr:nvSpPr>
        <xdr:cNvPr id="456" name="テキスト ボックス 455"/>
        <xdr:cNvSpPr txBox="1"/>
      </xdr:nvSpPr>
      <xdr:spPr>
        <a:xfrm>
          <a:off x="5850890" y="15353665"/>
          <a:ext cx="592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7" name="直線コネクタ 456"/>
        <xdr:cNvCxnSpPr/>
      </xdr:nvCxnSpPr>
      <xdr:spPr>
        <a:xfrm>
          <a:off x="6431280" y="15113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55880</xdr:rowOff>
    </xdr:from>
    <xdr:ext cx="592455" cy="260985"/>
    <xdr:sp macro="" textlink="">
      <xdr:nvSpPr>
        <xdr:cNvPr id="458" name="テキスト ボックス 457"/>
        <xdr:cNvSpPr txBox="1"/>
      </xdr:nvSpPr>
      <xdr:spPr>
        <a:xfrm>
          <a:off x="5850890" y="14972030"/>
          <a:ext cx="592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431280" y="15113635"/>
          <a:ext cx="4559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64135</xdr:rowOff>
    </xdr:from>
    <xdr:to xmlns:xdr="http://schemas.openxmlformats.org/drawingml/2006/spreadsheetDrawing">
      <xdr:col>54</xdr:col>
      <xdr:colOff>185420</xdr:colOff>
      <xdr:row>98</xdr:row>
      <xdr:rowOff>79375</xdr:rowOff>
    </xdr:to>
    <xdr:cxnSp macro="">
      <xdr:nvCxnSpPr>
        <xdr:cNvPr id="460" name="直線コネクタ 459"/>
        <xdr:cNvCxnSpPr/>
      </xdr:nvCxnSpPr>
      <xdr:spPr>
        <a:xfrm flipV="1">
          <a:off x="10198100" y="15494635"/>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34035" cy="259080"/>
    <xdr:sp macro="" textlink="">
      <xdr:nvSpPr>
        <xdr:cNvPr id="461" name="土木費最小値テキスト"/>
        <xdr:cNvSpPr txBox="1"/>
      </xdr:nvSpPr>
      <xdr:spPr>
        <a:xfrm>
          <a:off x="10248900" y="16885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2" name="直線コネクタ 461"/>
        <xdr:cNvCxnSpPr/>
      </xdr:nvCxnSpPr>
      <xdr:spPr>
        <a:xfrm>
          <a:off x="10114280" y="168814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9525</xdr:rowOff>
    </xdr:from>
    <xdr:ext cx="598170" cy="261620"/>
    <xdr:sp macro="" textlink="">
      <xdr:nvSpPr>
        <xdr:cNvPr id="463" name="土木費最大値テキスト"/>
        <xdr:cNvSpPr txBox="1"/>
      </xdr:nvSpPr>
      <xdr:spPr>
        <a:xfrm>
          <a:off x="10248900" y="15268575"/>
          <a:ext cx="59817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64135</xdr:rowOff>
    </xdr:from>
    <xdr:to xmlns:xdr="http://schemas.openxmlformats.org/drawingml/2006/spreadsheetDrawing">
      <xdr:col>55</xdr:col>
      <xdr:colOff>88900</xdr:colOff>
      <xdr:row>90</xdr:row>
      <xdr:rowOff>64135</xdr:rowOff>
    </xdr:to>
    <xdr:cxnSp macro="">
      <xdr:nvCxnSpPr>
        <xdr:cNvPr id="464" name="直線コネクタ 463"/>
        <xdr:cNvCxnSpPr/>
      </xdr:nvCxnSpPr>
      <xdr:spPr>
        <a:xfrm>
          <a:off x="10114280" y="15494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161290</xdr:rowOff>
    </xdr:from>
    <xdr:to xmlns:xdr="http://schemas.openxmlformats.org/drawingml/2006/spreadsheetDrawing">
      <xdr:col>55</xdr:col>
      <xdr:colOff>0</xdr:colOff>
      <xdr:row>95</xdr:row>
      <xdr:rowOff>163195</xdr:rowOff>
    </xdr:to>
    <xdr:cxnSp macro="">
      <xdr:nvCxnSpPr>
        <xdr:cNvPr id="465" name="直線コネクタ 464"/>
        <xdr:cNvCxnSpPr/>
      </xdr:nvCxnSpPr>
      <xdr:spPr>
        <a:xfrm>
          <a:off x="9385300" y="1644904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142240</xdr:rowOff>
    </xdr:from>
    <xdr:ext cx="534035" cy="259080"/>
    <xdr:sp macro="" textlink="">
      <xdr:nvSpPr>
        <xdr:cNvPr id="466" name="土木費平均値テキスト"/>
        <xdr:cNvSpPr txBox="1"/>
      </xdr:nvSpPr>
      <xdr:spPr>
        <a:xfrm>
          <a:off x="10248900" y="164299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67" name="フローチャート: 判断 466"/>
        <xdr:cNvSpPr/>
      </xdr:nvSpPr>
      <xdr:spPr>
        <a:xfrm>
          <a:off x="10152380" y="164515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161290</xdr:rowOff>
    </xdr:from>
    <xdr:to xmlns:xdr="http://schemas.openxmlformats.org/drawingml/2006/spreadsheetDrawing">
      <xdr:col>50</xdr:col>
      <xdr:colOff>114300</xdr:colOff>
      <xdr:row>97</xdr:row>
      <xdr:rowOff>41275</xdr:rowOff>
    </xdr:to>
    <xdr:cxnSp macro="">
      <xdr:nvCxnSpPr>
        <xdr:cNvPr id="468" name="直線コネクタ 467"/>
        <xdr:cNvCxnSpPr/>
      </xdr:nvCxnSpPr>
      <xdr:spPr>
        <a:xfrm flipV="1">
          <a:off x="8521700" y="16449040"/>
          <a:ext cx="8636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macro="" textlink="">
      <xdr:nvSpPr>
        <xdr:cNvPr id="469" name="フローチャート: 判断 468"/>
        <xdr:cNvSpPr/>
      </xdr:nvSpPr>
      <xdr:spPr>
        <a:xfrm>
          <a:off x="9334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115570</xdr:rowOff>
    </xdr:from>
    <xdr:ext cx="531495" cy="259080"/>
    <xdr:sp macro="" textlink="">
      <xdr:nvSpPr>
        <xdr:cNvPr id="470" name="テキスト ボックス 469"/>
        <xdr:cNvSpPr txBox="1"/>
      </xdr:nvSpPr>
      <xdr:spPr>
        <a:xfrm>
          <a:off x="9123045" y="16574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31750</xdr:rowOff>
    </xdr:from>
    <xdr:to xmlns:xdr="http://schemas.openxmlformats.org/drawingml/2006/spreadsheetDrawing">
      <xdr:col>45</xdr:col>
      <xdr:colOff>177800</xdr:colOff>
      <xdr:row>97</xdr:row>
      <xdr:rowOff>41275</xdr:rowOff>
    </xdr:to>
    <xdr:cxnSp macro="">
      <xdr:nvCxnSpPr>
        <xdr:cNvPr id="471" name="直線コネクタ 470"/>
        <xdr:cNvCxnSpPr/>
      </xdr:nvCxnSpPr>
      <xdr:spPr>
        <a:xfrm>
          <a:off x="7653020" y="16662400"/>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macro="" textlink="">
      <xdr:nvSpPr>
        <xdr:cNvPr id="472" name="フローチャート: 判断 471"/>
        <xdr:cNvSpPr/>
      </xdr:nvSpPr>
      <xdr:spPr>
        <a:xfrm>
          <a:off x="8470900" y="164852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144145</xdr:rowOff>
    </xdr:from>
    <xdr:ext cx="530860" cy="255270"/>
    <xdr:sp macro="" textlink="">
      <xdr:nvSpPr>
        <xdr:cNvPr id="473" name="テキスト ボックス 472"/>
        <xdr:cNvSpPr txBox="1"/>
      </xdr:nvSpPr>
      <xdr:spPr>
        <a:xfrm>
          <a:off x="8259445" y="16260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31750</xdr:rowOff>
    </xdr:from>
    <xdr:to xmlns:xdr="http://schemas.openxmlformats.org/drawingml/2006/spreadsheetDrawing">
      <xdr:col>41</xdr:col>
      <xdr:colOff>50800</xdr:colOff>
      <xdr:row>97</xdr:row>
      <xdr:rowOff>66040</xdr:rowOff>
    </xdr:to>
    <xdr:cxnSp macro="">
      <xdr:nvCxnSpPr>
        <xdr:cNvPr id="474" name="直線コネクタ 473"/>
        <xdr:cNvCxnSpPr/>
      </xdr:nvCxnSpPr>
      <xdr:spPr>
        <a:xfrm flipV="1">
          <a:off x="6789420" y="16662400"/>
          <a:ext cx="8636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macro="" textlink="">
      <xdr:nvSpPr>
        <xdr:cNvPr id="475" name="フローチャート: 判断 474"/>
        <xdr:cNvSpPr/>
      </xdr:nvSpPr>
      <xdr:spPr>
        <a:xfrm>
          <a:off x="760222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132080</xdr:rowOff>
    </xdr:from>
    <xdr:ext cx="530860" cy="255270"/>
    <xdr:sp macro="" textlink="">
      <xdr:nvSpPr>
        <xdr:cNvPr id="476" name="テキスト ボックス 475"/>
        <xdr:cNvSpPr txBox="1"/>
      </xdr:nvSpPr>
      <xdr:spPr>
        <a:xfrm>
          <a:off x="7395845" y="162483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7" name="フローチャート: 判断 476"/>
        <xdr:cNvSpPr/>
      </xdr:nvSpPr>
      <xdr:spPr>
        <a:xfrm>
          <a:off x="673862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0</xdr:rowOff>
    </xdr:from>
    <xdr:ext cx="531495" cy="259080"/>
    <xdr:sp macro="" textlink="">
      <xdr:nvSpPr>
        <xdr:cNvPr id="478" name="テキスト ボックス 477"/>
        <xdr:cNvSpPr txBox="1"/>
      </xdr:nvSpPr>
      <xdr:spPr>
        <a:xfrm>
          <a:off x="6527165" y="16287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1" name="テキスト ボックス 480"/>
        <xdr:cNvSpPr txBox="1"/>
      </xdr:nvSpPr>
      <xdr:spPr>
        <a:xfrm>
          <a:off x="8336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2" name="テキスト ボックス 481"/>
        <xdr:cNvSpPr txBox="1"/>
      </xdr:nvSpPr>
      <xdr:spPr>
        <a:xfrm>
          <a:off x="74676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112395</xdr:rowOff>
    </xdr:from>
    <xdr:to xmlns:xdr="http://schemas.openxmlformats.org/drawingml/2006/spreadsheetDrawing">
      <xdr:col>55</xdr:col>
      <xdr:colOff>50800</xdr:colOff>
      <xdr:row>96</xdr:row>
      <xdr:rowOff>42545</xdr:rowOff>
    </xdr:to>
    <xdr:sp macro="" textlink="">
      <xdr:nvSpPr>
        <xdr:cNvPr id="484" name="楕円 483"/>
        <xdr:cNvSpPr/>
      </xdr:nvSpPr>
      <xdr:spPr>
        <a:xfrm>
          <a:off x="10152380" y="164001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135255</xdr:rowOff>
    </xdr:from>
    <xdr:ext cx="534035" cy="255270"/>
    <xdr:sp macro="" textlink="">
      <xdr:nvSpPr>
        <xdr:cNvPr id="485" name="土木費該当値テキスト"/>
        <xdr:cNvSpPr txBox="1"/>
      </xdr:nvSpPr>
      <xdr:spPr>
        <a:xfrm>
          <a:off x="10248900" y="16251555"/>
          <a:ext cx="5340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110490</xdr:rowOff>
    </xdr:from>
    <xdr:to xmlns:xdr="http://schemas.openxmlformats.org/drawingml/2006/spreadsheetDrawing">
      <xdr:col>50</xdr:col>
      <xdr:colOff>165100</xdr:colOff>
      <xdr:row>96</xdr:row>
      <xdr:rowOff>40640</xdr:rowOff>
    </xdr:to>
    <xdr:sp macro="" textlink="">
      <xdr:nvSpPr>
        <xdr:cNvPr id="486" name="楕円 485"/>
        <xdr:cNvSpPr/>
      </xdr:nvSpPr>
      <xdr:spPr>
        <a:xfrm>
          <a:off x="9334500" y="1639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57150</xdr:rowOff>
    </xdr:from>
    <xdr:ext cx="531495" cy="259080"/>
    <xdr:sp macro="" textlink="">
      <xdr:nvSpPr>
        <xdr:cNvPr id="487" name="テキスト ボックス 486"/>
        <xdr:cNvSpPr txBox="1"/>
      </xdr:nvSpPr>
      <xdr:spPr>
        <a:xfrm>
          <a:off x="9123045" y="161734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161925</xdr:rowOff>
    </xdr:from>
    <xdr:to xmlns:xdr="http://schemas.openxmlformats.org/drawingml/2006/spreadsheetDrawing">
      <xdr:col>46</xdr:col>
      <xdr:colOff>38100</xdr:colOff>
      <xdr:row>97</xdr:row>
      <xdr:rowOff>92075</xdr:rowOff>
    </xdr:to>
    <xdr:sp macro="" textlink="">
      <xdr:nvSpPr>
        <xdr:cNvPr id="488" name="楕円 487"/>
        <xdr:cNvSpPr/>
      </xdr:nvSpPr>
      <xdr:spPr>
        <a:xfrm>
          <a:off x="8470900" y="166211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83185</xdr:rowOff>
    </xdr:from>
    <xdr:ext cx="530860" cy="259080"/>
    <xdr:sp macro="" textlink="">
      <xdr:nvSpPr>
        <xdr:cNvPr id="489" name="テキスト ボックス 488"/>
        <xdr:cNvSpPr txBox="1"/>
      </xdr:nvSpPr>
      <xdr:spPr>
        <a:xfrm>
          <a:off x="8259445" y="167138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152400</xdr:rowOff>
    </xdr:from>
    <xdr:to xmlns:xdr="http://schemas.openxmlformats.org/drawingml/2006/spreadsheetDrawing">
      <xdr:col>41</xdr:col>
      <xdr:colOff>101600</xdr:colOff>
      <xdr:row>97</xdr:row>
      <xdr:rowOff>82550</xdr:rowOff>
    </xdr:to>
    <xdr:sp macro="" textlink="">
      <xdr:nvSpPr>
        <xdr:cNvPr id="490" name="楕円 489"/>
        <xdr:cNvSpPr/>
      </xdr:nvSpPr>
      <xdr:spPr>
        <a:xfrm>
          <a:off x="7602220" y="1661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73660</xdr:rowOff>
    </xdr:from>
    <xdr:ext cx="530860" cy="259080"/>
    <xdr:sp macro="" textlink="">
      <xdr:nvSpPr>
        <xdr:cNvPr id="491" name="テキスト ボックス 490"/>
        <xdr:cNvSpPr txBox="1"/>
      </xdr:nvSpPr>
      <xdr:spPr>
        <a:xfrm>
          <a:off x="7395845" y="16704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15240</xdr:rowOff>
    </xdr:from>
    <xdr:to xmlns:xdr="http://schemas.openxmlformats.org/drawingml/2006/spreadsheetDrawing">
      <xdr:col>36</xdr:col>
      <xdr:colOff>165100</xdr:colOff>
      <xdr:row>97</xdr:row>
      <xdr:rowOff>116840</xdr:rowOff>
    </xdr:to>
    <xdr:sp macro="" textlink="">
      <xdr:nvSpPr>
        <xdr:cNvPr id="492" name="楕円 491"/>
        <xdr:cNvSpPr/>
      </xdr:nvSpPr>
      <xdr:spPr>
        <a:xfrm>
          <a:off x="6738620" y="166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109220</xdr:rowOff>
    </xdr:from>
    <xdr:ext cx="531495" cy="255270"/>
    <xdr:sp macro="" textlink="">
      <xdr:nvSpPr>
        <xdr:cNvPr id="493" name="テキスト ボックス 492"/>
        <xdr:cNvSpPr txBox="1"/>
      </xdr:nvSpPr>
      <xdr:spPr>
        <a:xfrm>
          <a:off x="6527165" y="1673987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58420</xdr:rowOff>
    </xdr:from>
    <xdr:to xmlns:xdr="http://schemas.openxmlformats.org/drawingml/2006/spreadsheetDrawing">
      <xdr:col>89</xdr:col>
      <xdr:colOff>177800</xdr:colOff>
      <xdr:row>25</xdr:row>
      <xdr:rowOff>32385</xdr:rowOff>
    </xdr:to>
    <xdr:sp macro="" textlink="">
      <xdr:nvSpPr>
        <xdr:cNvPr id="494" name="正方形/長方形 493"/>
        <xdr:cNvSpPr/>
      </xdr:nvSpPr>
      <xdr:spPr>
        <a:xfrm>
          <a:off x="1211580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58420</xdr:rowOff>
    </xdr:from>
    <xdr:to xmlns:xdr="http://schemas.openxmlformats.org/drawingml/2006/spreadsheetDrawing">
      <xdr:col>74</xdr:col>
      <xdr:colOff>0</xdr:colOff>
      <xdr:row>26</xdr:row>
      <xdr:rowOff>143510</xdr:rowOff>
    </xdr:to>
    <xdr:sp macro="" textlink="">
      <xdr:nvSpPr>
        <xdr:cNvPr id="495" name="正方形/長方形 494"/>
        <xdr:cNvSpPr/>
      </xdr:nvSpPr>
      <xdr:spPr>
        <a:xfrm>
          <a:off x="12237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90805</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237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58420</xdr:rowOff>
    </xdr:from>
    <xdr:to xmlns:xdr="http://schemas.openxmlformats.org/drawingml/2006/spreadsheetDrawing">
      <xdr:col>79</xdr:col>
      <xdr:colOff>63500</xdr:colOff>
      <xdr:row>26</xdr:row>
      <xdr:rowOff>143510</xdr:rowOff>
    </xdr:to>
    <xdr:sp macro="" textlink="">
      <xdr:nvSpPr>
        <xdr:cNvPr id="497" name="正方形/長方形 496"/>
        <xdr:cNvSpPr/>
      </xdr:nvSpPr>
      <xdr:spPr>
        <a:xfrm>
          <a:off x="13228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90805</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228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58420</xdr:rowOff>
    </xdr:from>
    <xdr:to xmlns:xdr="http://schemas.openxmlformats.org/drawingml/2006/spreadsheetDrawing">
      <xdr:col>85</xdr:col>
      <xdr:colOff>63500</xdr:colOff>
      <xdr:row>26</xdr:row>
      <xdr:rowOff>143510</xdr:rowOff>
    </xdr:to>
    <xdr:sp macro="" textlink="">
      <xdr:nvSpPr>
        <xdr:cNvPr id="499" name="正方形/長方形 498"/>
        <xdr:cNvSpPr/>
      </xdr:nvSpPr>
      <xdr:spPr>
        <a:xfrm>
          <a:off x="14340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26</xdr:row>
      <xdr:rowOff>90805</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340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01" name="正方形/長方形 500"/>
        <xdr:cNvSpPr/>
      </xdr:nvSpPr>
      <xdr:spPr>
        <a:xfrm>
          <a:off x="1211580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6075" cy="226695"/>
    <xdr:sp macro="" textlink="">
      <xdr:nvSpPr>
        <xdr:cNvPr id="502" name="テキスト ボックス 501"/>
        <xdr:cNvSpPr txBox="1"/>
      </xdr:nvSpPr>
      <xdr:spPr>
        <a:xfrm>
          <a:off x="12077700" y="4636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84455</xdr:rowOff>
    </xdr:from>
    <xdr:to xmlns:xdr="http://schemas.openxmlformats.org/drawingml/2006/spreadsheetDrawing">
      <xdr:col>89</xdr:col>
      <xdr:colOff>177800</xdr:colOff>
      <xdr:row>41</xdr:row>
      <xdr:rowOff>84455</xdr:rowOff>
    </xdr:to>
    <xdr:cxnSp macro="">
      <xdr:nvCxnSpPr>
        <xdr:cNvPr id="503" name="直線コネクタ 502"/>
        <xdr:cNvCxnSpPr/>
      </xdr:nvCxnSpPr>
      <xdr:spPr>
        <a:xfrm>
          <a:off x="1211580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143510</xdr:rowOff>
    </xdr:from>
    <xdr:to xmlns:xdr="http://schemas.openxmlformats.org/drawingml/2006/spreadsheetDrawing">
      <xdr:col>89</xdr:col>
      <xdr:colOff>177800</xdr:colOff>
      <xdr:row>39</xdr:row>
      <xdr:rowOff>143510</xdr:rowOff>
    </xdr:to>
    <xdr:cxnSp macro="">
      <xdr:nvCxnSpPr>
        <xdr:cNvPr id="504" name="直線コネクタ 503"/>
        <xdr:cNvCxnSpPr/>
      </xdr:nvCxnSpPr>
      <xdr:spPr>
        <a:xfrm>
          <a:off x="12115800" y="68300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171450</xdr:rowOff>
    </xdr:from>
    <xdr:ext cx="245110" cy="261620"/>
    <xdr:sp macro="" textlink="">
      <xdr:nvSpPr>
        <xdr:cNvPr id="505" name="テキスト ボックス 504"/>
        <xdr:cNvSpPr txBox="1"/>
      </xdr:nvSpPr>
      <xdr:spPr>
        <a:xfrm>
          <a:off x="11871960" y="6686550"/>
          <a:ext cx="24511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26035</xdr:rowOff>
    </xdr:from>
    <xdr:to xmlns:xdr="http://schemas.openxmlformats.org/drawingml/2006/spreadsheetDrawing">
      <xdr:col>89</xdr:col>
      <xdr:colOff>177800</xdr:colOff>
      <xdr:row>38</xdr:row>
      <xdr:rowOff>26035</xdr:rowOff>
    </xdr:to>
    <xdr:cxnSp macro="">
      <xdr:nvCxnSpPr>
        <xdr:cNvPr id="506" name="直線コネクタ 505"/>
        <xdr:cNvCxnSpPr/>
      </xdr:nvCxnSpPr>
      <xdr:spPr>
        <a:xfrm>
          <a:off x="12115800" y="65411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55880</xdr:rowOff>
    </xdr:from>
    <xdr:ext cx="530860" cy="260985"/>
    <xdr:sp macro="" textlink="">
      <xdr:nvSpPr>
        <xdr:cNvPr id="507" name="テキスト ボックス 506"/>
        <xdr:cNvSpPr txBox="1"/>
      </xdr:nvSpPr>
      <xdr:spPr>
        <a:xfrm>
          <a:off x="11599545" y="639953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84455</xdr:rowOff>
    </xdr:from>
    <xdr:to xmlns:xdr="http://schemas.openxmlformats.org/drawingml/2006/spreadsheetDrawing">
      <xdr:col>89</xdr:col>
      <xdr:colOff>177800</xdr:colOff>
      <xdr:row>36</xdr:row>
      <xdr:rowOff>84455</xdr:rowOff>
    </xdr:to>
    <xdr:cxnSp macro="">
      <xdr:nvCxnSpPr>
        <xdr:cNvPr id="508" name="直線コネクタ 507"/>
        <xdr:cNvCxnSpPr/>
      </xdr:nvCxnSpPr>
      <xdr:spPr>
        <a:xfrm>
          <a:off x="12115800" y="62566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114300</xdr:rowOff>
    </xdr:from>
    <xdr:ext cx="530860" cy="261620"/>
    <xdr:sp macro="" textlink="">
      <xdr:nvSpPr>
        <xdr:cNvPr id="509" name="テキスト ボックス 508"/>
        <xdr:cNvSpPr txBox="1"/>
      </xdr:nvSpPr>
      <xdr:spPr>
        <a:xfrm>
          <a:off x="11599545" y="6115050"/>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143510</xdr:rowOff>
    </xdr:from>
    <xdr:to xmlns:xdr="http://schemas.openxmlformats.org/drawingml/2006/spreadsheetDrawing">
      <xdr:col>89</xdr:col>
      <xdr:colOff>177800</xdr:colOff>
      <xdr:row>34</xdr:row>
      <xdr:rowOff>143510</xdr:rowOff>
    </xdr:to>
    <xdr:cxnSp macro="">
      <xdr:nvCxnSpPr>
        <xdr:cNvPr id="510" name="直線コネクタ 509"/>
        <xdr:cNvCxnSpPr/>
      </xdr:nvCxnSpPr>
      <xdr:spPr>
        <a:xfrm>
          <a:off x="12115800" y="5972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171450</xdr:rowOff>
    </xdr:from>
    <xdr:ext cx="530860" cy="261620"/>
    <xdr:sp macro="" textlink="">
      <xdr:nvSpPr>
        <xdr:cNvPr id="511" name="テキスト ボックス 510"/>
        <xdr:cNvSpPr txBox="1"/>
      </xdr:nvSpPr>
      <xdr:spPr>
        <a:xfrm>
          <a:off x="11599545" y="5829300"/>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26035</xdr:rowOff>
    </xdr:from>
    <xdr:to xmlns:xdr="http://schemas.openxmlformats.org/drawingml/2006/spreadsheetDrawing">
      <xdr:col>89</xdr:col>
      <xdr:colOff>177800</xdr:colOff>
      <xdr:row>33</xdr:row>
      <xdr:rowOff>26035</xdr:rowOff>
    </xdr:to>
    <xdr:cxnSp macro="">
      <xdr:nvCxnSpPr>
        <xdr:cNvPr id="512" name="直線コネクタ 511"/>
        <xdr:cNvCxnSpPr/>
      </xdr:nvCxnSpPr>
      <xdr:spPr>
        <a:xfrm>
          <a:off x="12115800" y="56838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55880</xdr:rowOff>
    </xdr:from>
    <xdr:ext cx="530860" cy="260985"/>
    <xdr:sp macro="" textlink="">
      <xdr:nvSpPr>
        <xdr:cNvPr id="513" name="テキスト ボックス 512"/>
        <xdr:cNvSpPr txBox="1"/>
      </xdr:nvSpPr>
      <xdr:spPr>
        <a:xfrm>
          <a:off x="11599545" y="554228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84455</xdr:rowOff>
    </xdr:from>
    <xdr:to xmlns:xdr="http://schemas.openxmlformats.org/drawingml/2006/spreadsheetDrawing">
      <xdr:col>89</xdr:col>
      <xdr:colOff>177800</xdr:colOff>
      <xdr:row>31</xdr:row>
      <xdr:rowOff>84455</xdr:rowOff>
    </xdr:to>
    <xdr:cxnSp macro="">
      <xdr:nvCxnSpPr>
        <xdr:cNvPr id="514" name="直線コネクタ 513"/>
        <xdr:cNvCxnSpPr/>
      </xdr:nvCxnSpPr>
      <xdr:spPr>
        <a:xfrm>
          <a:off x="12115800" y="53994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114300</xdr:rowOff>
    </xdr:from>
    <xdr:ext cx="591820" cy="261620"/>
    <xdr:sp macro="" textlink="">
      <xdr:nvSpPr>
        <xdr:cNvPr id="515" name="テキスト ボックス 514"/>
        <xdr:cNvSpPr txBox="1"/>
      </xdr:nvSpPr>
      <xdr:spPr>
        <a:xfrm>
          <a:off x="11535410" y="5257800"/>
          <a:ext cx="591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143510</xdr:rowOff>
    </xdr:from>
    <xdr:to xmlns:xdr="http://schemas.openxmlformats.org/drawingml/2006/spreadsheetDrawing">
      <xdr:col>89</xdr:col>
      <xdr:colOff>177800</xdr:colOff>
      <xdr:row>29</xdr:row>
      <xdr:rowOff>143510</xdr:rowOff>
    </xdr:to>
    <xdr:cxnSp macro="">
      <xdr:nvCxnSpPr>
        <xdr:cNvPr id="516" name="直線コネクタ 515"/>
        <xdr:cNvCxnSpPr/>
      </xdr:nvCxnSpPr>
      <xdr:spPr>
        <a:xfrm>
          <a:off x="12115800" y="5115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171450</xdr:rowOff>
    </xdr:from>
    <xdr:ext cx="591820" cy="261620"/>
    <xdr:sp macro="" textlink="">
      <xdr:nvSpPr>
        <xdr:cNvPr id="517" name="テキスト ボックス 516"/>
        <xdr:cNvSpPr txBox="1"/>
      </xdr:nvSpPr>
      <xdr:spPr>
        <a:xfrm>
          <a:off x="11535410" y="4972050"/>
          <a:ext cx="591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8" name="直線コネクタ 517"/>
        <xdr:cNvCxnSpPr/>
      </xdr:nvCxnSpPr>
      <xdr:spPr>
        <a:xfrm>
          <a:off x="1211580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55880</xdr:rowOff>
    </xdr:from>
    <xdr:ext cx="591820" cy="260985"/>
    <xdr:sp macro="" textlink="">
      <xdr:nvSpPr>
        <xdr:cNvPr id="519" name="テキスト ボックス 518"/>
        <xdr:cNvSpPr txBox="1"/>
      </xdr:nvSpPr>
      <xdr:spPr>
        <a:xfrm>
          <a:off x="11535410" y="4685030"/>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20" name="消防費グラフ枠"/>
        <xdr:cNvSpPr/>
      </xdr:nvSpPr>
      <xdr:spPr>
        <a:xfrm>
          <a:off x="1211580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93980</xdr:rowOff>
    </xdr:from>
    <xdr:to xmlns:xdr="http://schemas.openxmlformats.org/drawingml/2006/spreadsheetDrawing">
      <xdr:col>85</xdr:col>
      <xdr:colOff>126365</xdr:colOff>
      <xdr:row>38</xdr:row>
      <xdr:rowOff>146685</xdr:rowOff>
    </xdr:to>
    <xdr:cxnSp macro="">
      <xdr:nvCxnSpPr>
        <xdr:cNvPr id="521" name="直線コネクタ 520"/>
        <xdr:cNvCxnSpPr/>
      </xdr:nvCxnSpPr>
      <xdr:spPr>
        <a:xfrm flipV="1">
          <a:off x="15885795" y="5237480"/>
          <a:ext cx="1270" cy="1424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150495</xdr:rowOff>
    </xdr:from>
    <xdr:ext cx="534670" cy="264160"/>
    <xdr:sp macro="" textlink="">
      <xdr:nvSpPr>
        <xdr:cNvPr id="522" name="消防費最小値テキスト"/>
        <xdr:cNvSpPr txBox="1"/>
      </xdr:nvSpPr>
      <xdr:spPr>
        <a:xfrm>
          <a:off x="15938500" y="666559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146685</xdr:rowOff>
    </xdr:from>
    <xdr:to xmlns:xdr="http://schemas.openxmlformats.org/drawingml/2006/spreadsheetDrawing">
      <xdr:col>86</xdr:col>
      <xdr:colOff>25400</xdr:colOff>
      <xdr:row>38</xdr:row>
      <xdr:rowOff>146685</xdr:rowOff>
    </xdr:to>
    <xdr:cxnSp macro="">
      <xdr:nvCxnSpPr>
        <xdr:cNvPr id="523" name="直線コネクタ 522"/>
        <xdr:cNvCxnSpPr/>
      </xdr:nvCxnSpPr>
      <xdr:spPr>
        <a:xfrm>
          <a:off x="15798800" y="66617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39370</xdr:rowOff>
    </xdr:from>
    <xdr:ext cx="598805" cy="265430"/>
    <xdr:sp macro="" textlink="">
      <xdr:nvSpPr>
        <xdr:cNvPr id="524" name="消防費最大値テキスト"/>
        <xdr:cNvSpPr txBox="1"/>
      </xdr:nvSpPr>
      <xdr:spPr>
        <a:xfrm>
          <a:off x="15938500" y="5011420"/>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93980</xdr:rowOff>
    </xdr:from>
    <xdr:to xmlns:xdr="http://schemas.openxmlformats.org/drawingml/2006/spreadsheetDrawing">
      <xdr:col>86</xdr:col>
      <xdr:colOff>25400</xdr:colOff>
      <xdr:row>30</xdr:row>
      <xdr:rowOff>93980</xdr:rowOff>
    </xdr:to>
    <xdr:cxnSp macro="">
      <xdr:nvCxnSpPr>
        <xdr:cNvPr id="525" name="直線コネクタ 524"/>
        <xdr:cNvCxnSpPr/>
      </xdr:nvCxnSpPr>
      <xdr:spPr>
        <a:xfrm>
          <a:off x="15798800" y="52374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37465</xdr:rowOff>
    </xdr:from>
    <xdr:to xmlns:xdr="http://schemas.openxmlformats.org/drawingml/2006/spreadsheetDrawing">
      <xdr:col>85</xdr:col>
      <xdr:colOff>127000</xdr:colOff>
      <xdr:row>38</xdr:row>
      <xdr:rowOff>49530</xdr:rowOff>
    </xdr:to>
    <xdr:cxnSp macro="">
      <xdr:nvCxnSpPr>
        <xdr:cNvPr id="526" name="直線コネクタ 525"/>
        <xdr:cNvCxnSpPr/>
      </xdr:nvCxnSpPr>
      <xdr:spPr>
        <a:xfrm flipV="1">
          <a:off x="15069820" y="6552565"/>
          <a:ext cx="8178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6985</xdr:rowOff>
    </xdr:from>
    <xdr:ext cx="534670" cy="260985"/>
    <xdr:sp macro="" textlink="">
      <xdr:nvSpPr>
        <xdr:cNvPr id="527" name="消防費平均値テキスト"/>
        <xdr:cNvSpPr txBox="1"/>
      </xdr:nvSpPr>
      <xdr:spPr>
        <a:xfrm>
          <a:off x="15938500" y="6179185"/>
          <a:ext cx="53467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158750</xdr:rowOff>
    </xdr:from>
    <xdr:to xmlns:xdr="http://schemas.openxmlformats.org/drawingml/2006/spreadsheetDrawing">
      <xdr:col>85</xdr:col>
      <xdr:colOff>177800</xdr:colOff>
      <xdr:row>37</xdr:row>
      <xdr:rowOff>86995</xdr:rowOff>
    </xdr:to>
    <xdr:sp macro="" textlink="">
      <xdr:nvSpPr>
        <xdr:cNvPr id="528" name="フローチャート: 判断 527"/>
        <xdr:cNvSpPr/>
      </xdr:nvSpPr>
      <xdr:spPr>
        <a:xfrm>
          <a:off x="15836900" y="6330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49530</xdr:rowOff>
    </xdr:from>
    <xdr:to xmlns:xdr="http://schemas.openxmlformats.org/drawingml/2006/spreadsheetDrawing">
      <xdr:col>81</xdr:col>
      <xdr:colOff>50800</xdr:colOff>
      <xdr:row>38</xdr:row>
      <xdr:rowOff>58420</xdr:rowOff>
    </xdr:to>
    <xdr:cxnSp macro="">
      <xdr:nvCxnSpPr>
        <xdr:cNvPr id="529" name="直線コネクタ 528"/>
        <xdr:cNvCxnSpPr/>
      </xdr:nvCxnSpPr>
      <xdr:spPr>
        <a:xfrm flipV="1">
          <a:off x="14206220" y="6564630"/>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41910</xdr:rowOff>
    </xdr:from>
    <xdr:to xmlns:xdr="http://schemas.openxmlformats.org/drawingml/2006/spreadsheetDrawing">
      <xdr:col>81</xdr:col>
      <xdr:colOff>101600</xdr:colOff>
      <xdr:row>37</xdr:row>
      <xdr:rowOff>144780</xdr:rowOff>
    </xdr:to>
    <xdr:sp macro="" textlink="">
      <xdr:nvSpPr>
        <xdr:cNvPr id="530" name="フローチャート: 判断 529"/>
        <xdr:cNvSpPr/>
      </xdr:nvSpPr>
      <xdr:spPr>
        <a:xfrm>
          <a:off x="15019020" y="63855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161925</xdr:rowOff>
    </xdr:from>
    <xdr:ext cx="530860" cy="261620"/>
    <xdr:sp macro="" textlink="">
      <xdr:nvSpPr>
        <xdr:cNvPr id="531" name="テキスト ボックス 530"/>
        <xdr:cNvSpPr txBox="1"/>
      </xdr:nvSpPr>
      <xdr:spPr>
        <a:xfrm>
          <a:off x="14812645" y="616267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36830</xdr:rowOff>
    </xdr:from>
    <xdr:to xmlns:xdr="http://schemas.openxmlformats.org/drawingml/2006/spreadsheetDrawing">
      <xdr:col>76</xdr:col>
      <xdr:colOff>114300</xdr:colOff>
      <xdr:row>38</xdr:row>
      <xdr:rowOff>58420</xdr:rowOff>
    </xdr:to>
    <xdr:cxnSp macro="">
      <xdr:nvCxnSpPr>
        <xdr:cNvPr id="532" name="直線コネクタ 531"/>
        <xdr:cNvCxnSpPr/>
      </xdr:nvCxnSpPr>
      <xdr:spPr>
        <a:xfrm>
          <a:off x="13342620" y="6551930"/>
          <a:ext cx="8636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61595</xdr:rowOff>
    </xdr:from>
    <xdr:to xmlns:xdr="http://schemas.openxmlformats.org/drawingml/2006/spreadsheetDrawing">
      <xdr:col>76</xdr:col>
      <xdr:colOff>165100</xdr:colOff>
      <xdr:row>37</xdr:row>
      <xdr:rowOff>165100</xdr:rowOff>
    </xdr:to>
    <xdr:sp macro="" textlink="">
      <xdr:nvSpPr>
        <xdr:cNvPr id="533" name="フローチャート: 判断 532"/>
        <xdr:cNvSpPr/>
      </xdr:nvSpPr>
      <xdr:spPr>
        <a:xfrm>
          <a:off x="14155420" y="64052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7620</xdr:rowOff>
    </xdr:from>
    <xdr:ext cx="531495" cy="261620"/>
    <xdr:sp macro="" textlink="">
      <xdr:nvSpPr>
        <xdr:cNvPr id="534" name="テキスト ボックス 533"/>
        <xdr:cNvSpPr txBox="1"/>
      </xdr:nvSpPr>
      <xdr:spPr>
        <a:xfrm>
          <a:off x="13943965" y="617982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8890</xdr:rowOff>
    </xdr:from>
    <xdr:to xmlns:xdr="http://schemas.openxmlformats.org/drawingml/2006/spreadsheetDrawing">
      <xdr:col>71</xdr:col>
      <xdr:colOff>177800</xdr:colOff>
      <xdr:row>38</xdr:row>
      <xdr:rowOff>36830</xdr:rowOff>
    </xdr:to>
    <xdr:cxnSp macro="">
      <xdr:nvCxnSpPr>
        <xdr:cNvPr id="535" name="直線コネクタ 534"/>
        <xdr:cNvCxnSpPr/>
      </xdr:nvCxnSpPr>
      <xdr:spPr>
        <a:xfrm>
          <a:off x="12473940" y="6523990"/>
          <a:ext cx="8686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48260</xdr:rowOff>
    </xdr:from>
    <xdr:to xmlns:xdr="http://schemas.openxmlformats.org/drawingml/2006/spreadsheetDrawing">
      <xdr:col>72</xdr:col>
      <xdr:colOff>38100</xdr:colOff>
      <xdr:row>37</xdr:row>
      <xdr:rowOff>152400</xdr:rowOff>
    </xdr:to>
    <xdr:sp macro="" textlink="">
      <xdr:nvSpPr>
        <xdr:cNvPr id="536" name="フローチャート: 判断 535"/>
        <xdr:cNvSpPr/>
      </xdr:nvSpPr>
      <xdr:spPr>
        <a:xfrm>
          <a:off x="13291820" y="639191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170180</xdr:rowOff>
    </xdr:from>
    <xdr:ext cx="530860" cy="260985"/>
    <xdr:sp macro="" textlink="">
      <xdr:nvSpPr>
        <xdr:cNvPr id="537" name="テキスト ボックス 536"/>
        <xdr:cNvSpPr txBox="1"/>
      </xdr:nvSpPr>
      <xdr:spPr>
        <a:xfrm>
          <a:off x="13080365" y="6170930"/>
          <a:ext cx="530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41910</xdr:rowOff>
    </xdr:from>
    <xdr:to xmlns:xdr="http://schemas.openxmlformats.org/drawingml/2006/spreadsheetDrawing">
      <xdr:col>67</xdr:col>
      <xdr:colOff>101600</xdr:colOff>
      <xdr:row>37</xdr:row>
      <xdr:rowOff>144780</xdr:rowOff>
    </xdr:to>
    <xdr:sp macro="" textlink="">
      <xdr:nvSpPr>
        <xdr:cNvPr id="538" name="フローチャート: 判断 537"/>
        <xdr:cNvSpPr/>
      </xdr:nvSpPr>
      <xdr:spPr>
        <a:xfrm>
          <a:off x="12423140" y="63855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161925</xdr:rowOff>
    </xdr:from>
    <xdr:ext cx="530860" cy="261620"/>
    <xdr:sp macro="" textlink="">
      <xdr:nvSpPr>
        <xdr:cNvPr id="539" name="テキスト ボックス 538"/>
        <xdr:cNvSpPr txBox="1"/>
      </xdr:nvSpPr>
      <xdr:spPr>
        <a:xfrm>
          <a:off x="12216765" y="616267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81915</xdr:rowOff>
    </xdr:from>
    <xdr:ext cx="762000" cy="264795"/>
    <xdr:sp macro="" textlink="">
      <xdr:nvSpPr>
        <xdr:cNvPr id="540" name="テキスト ボックス 539"/>
        <xdr:cNvSpPr txBox="1"/>
      </xdr:nvSpPr>
      <xdr:spPr>
        <a:xfrm>
          <a:off x="15702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81915</xdr:rowOff>
    </xdr:from>
    <xdr:ext cx="761365" cy="264795"/>
    <xdr:sp macro="" textlink="">
      <xdr:nvSpPr>
        <xdr:cNvPr id="541" name="テキスト ボックス 540"/>
        <xdr:cNvSpPr txBox="1"/>
      </xdr:nvSpPr>
      <xdr:spPr>
        <a:xfrm>
          <a:off x="148844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81915</xdr:rowOff>
    </xdr:from>
    <xdr:ext cx="762000" cy="264795"/>
    <xdr:sp macro="" textlink="">
      <xdr:nvSpPr>
        <xdr:cNvPr id="542" name="テキスト ボックス 541"/>
        <xdr:cNvSpPr txBox="1"/>
      </xdr:nvSpPr>
      <xdr:spPr>
        <a:xfrm>
          <a:off x="140208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81915</xdr:rowOff>
    </xdr:from>
    <xdr:ext cx="762000" cy="264795"/>
    <xdr:sp macro="" textlink="">
      <xdr:nvSpPr>
        <xdr:cNvPr id="543" name="テキスト ボックス 542"/>
        <xdr:cNvSpPr txBox="1"/>
      </xdr:nvSpPr>
      <xdr:spPr>
        <a:xfrm>
          <a:off x="131572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81915</xdr:rowOff>
    </xdr:from>
    <xdr:ext cx="761365" cy="264795"/>
    <xdr:sp macro="" textlink="">
      <xdr:nvSpPr>
        <xdr:cNvPr id="544" name="テキスト ボックス 543"/>
        <xdr:cNvSpPr txBox="1"/>
      </xdr:nvSpPr>
      <xdr:spPr>
        <a:xfrm>
          <a:off x="122885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161290</xdr:rowOff>
    </xdr:from>
    <xdr:to xmlns:xdr="http://schemas.openxmlformats.org/drawingml/2006/spreadsheetDrawing">
      <xdr:col>85</xdr:col>
      <xdr:colOff>177800</xdr:colOff>
      <xdr:row>38</xdr:row>
      <xdr:rowOff>89535</xdr:rowOff>
    </xdr:to>
    <xdr:sp macro="" textlink="">
      <xdr:nvSpPr>
        <xdr:cNvPr id="545" name="楕円 544"/>
        <xdr:cNvSpPr/>
      </xdr:nvSpPr>
      <xdr:spPr>
        <a:xfrm>
          <a:off x="15836900" y="6504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73660</xdr:rowOff>
    </xdr:from>
    <xdr:ext cx="534670" cy="264795"/>
    <xdr:sp macro="" textlink="">
      <xdr:nvSpPr>
        <xdr:cNvPr id="546" name="消防費該当値テキスト"/>
        <xdr:cNvSpPr txBox="1"/>
      </xdr:nvSpPr>
      <xdr:spPr>
        <a:xfrm>
          <a:off x="15938500" y="641731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171450</xdr:rowOff>
    </xdr:from>
    <xdr:to xmlns:xdr="http://schemas.openxmlformats.org/drawingml/2006/spreadsheetDrawing">
      <xdr:col>81</xdr:col>
      <xdr:colOff>101600</xdr:colOff>
      <xdr:row>38</xdr:row>
      <xdr:rowOff>102235</xdr:rowOff>
    </xdr:to>
    <xdr:sp macro="" textlink="">
      <xdr:nvSpPr>
        <xdr:cNvPr id="547" name="楕円 546"/>
        <xdr:cNvSpPr/>
      </xdr:nvSpPr>
      <xdr:spPr>
        <a:xfrm>
          <a:off x="15019020" y="65151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92710</xdr:rowOff>
    </xdr:from>
    <xdr:ext cx="530860" cy="263525"/>
    <xdr:sp macro="" textlink="">
      <xdr:nvSpPr>
        <xdr:cNvPr id="548" name="テキスト ボックス 547"/>
        <xdr:cNvSpPr txBox="1"/>
      </xdr:nvSpPr>
      <xdr:spPr>
        <a:xfrm>
          <a:off x="14812645" y="6607810"/>
          <a:ext cx="5308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6985</xdr:rowOff>
    </xdr:from>
    <xdr:to xmlns:xdr="http://schemas.openxmlformats.org/drawingml/2006/spreadsheetDrawing">
      <xdr:col>76</xdr:col>
      <xdr:colOff>165100</xdr:colOff>
      <xdr:row>38</xdr:row>
      <xdr:rowOff>110490</xdr:rowOff>
    </xdr:to>
    <xdr:sp macro="" textlink="">
      <xdr:nvSpPr>
        <xdr:cNvPr id="549" name="楕円 548"/>
        <xdr:cNvSpPr/>
      </xdr:nvSpPr>
      <xdr:spPr>
        <a:xfrm>
          <a:off x="14155420" y="65220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101600</xdr:rowOff>
    </xdr:from>
    <xdr:ext cx="531495" cy="261620"/>
    <xdr:sp macro="" textlink="">
      <xdr:nvSpPr>
        <xdr:cNvPr id="550" name="テキスト ボックス 549"/>
        <xdr:cNvSpPr txBox="1"/>
      </xdr:nvSpPr>
      <xdr:spPr>
        <a:xfrm>
          <a:off x="13943965" y="6616700"/>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160655</xdr:rowOff>
    </xdr:from>
    <xdr:to xmlns:xdr="http://schemas.openxmlformats.org/drawingml/2006/spreadsheetDrawing">
      <xdr:col>72</xdr:col>
      <xdr:colOff>38100</xdr:colOff>
      <xdr:row>38</xdr:row>
      <xdr:rowOff>88900</xdr:rowOff>
    </xdr:to>
    <xdr:sp macro="" textlink="">
      <xdr:nvSpPr>
        <xdr:cNvPr id="551" name="楕円 550"/>
        <xdr:cNvSpPr/>
      </xdr:nvSpPr>
      <xdr:spPr>
        <a:xfrm>
          <a:off x="13291820" y="650430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80010</xdr:rowOff>
    </xdr:from>
    <xdr:ext cx="530860" cy="261620"/>
    <xdr:sp macro="" textlink="">
      <xdr:nvSpPr>
        <xdr:cNvPr id="552" name="テキスト ボックス 551"/>
        <xdr:cNvSpPr txBox="1"/>
      </xdr:nvSpPr>
      <xdr:spPr>
        <a:xfrm>
          <a:off x="13080365" y="6595110"/>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132080</xdr:rowOff>
    </xdr:from>
    <xdr:to xmlns:xdr="http://schemas.openxmlformats.org/drawingml/2006/spreadsheetDrawing">
      <xdr:col>67</xdr:col>
      <xdr:colOff>101600</xdr:colOff>
      <xdr:row>38</xdr:row>
      <xdr:rowOff>60325</xdr:rowOff>
    </xdr:to>
    <xdr:sp macro="" textlink="">
      <xdr:nvSpPr>
        <xdr:cNvPr id="553" name="楕円 552"/>
        <xdr:cNvSpPr/>
      </xdr:nvSpPr>
      <xdr:spPr>
        <a:xfrm>
          <a:off x="12423140" y="64757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50800</xdr:rowOff>
    </xdr:from>
    <xdr:ext cx="530860" cy="264795"/>
    <xdr:sp macro="" textlink="">
      <xdr:nvSpPr>
        <xdr:cNvPr id="554" name="テキスト ボックス 553"/>
        <xdr:cNvSpPr txBox="1"/>
      </xdr:nvSpPr>
      <xdr:spPr>
        <a:xfrm>
          <a:off x="12216765" y="65659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58420</xdr:rowOff>
    </xdr:from>
    <xdr:to xmlns:xdr="http://schemas.openxmlformats.org/drawingml/2006/spreadsheetDrawing">
      <xdr:col>89</xdr:col>
      <xdr:colOff>177800</xdr:colOff>
      <xdr:row>45</xdr:row>
      <xdr:rowOff>32385</xdr:rowOff>
    </xdr:to>
    <xdr:sp macro="" textlink="">
      <xdr:nvSpPr>
        <xdr:cNvPr id="555" name="正方形/長方形 554"/>
        <xdr:cNvSpPr/>
      </xdr:nvSpPr>
      <xdr:spPr>
        <a:xfrm>
          <a:off x="1211580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58420</xdr:rowOff>
    </xdr:from>
    <xdr:to xmlns:xdr="http://schemas.openxmlformats.org/drawingml/2006/spreadsheetDrawing">
      <xdr:col>74</xdr:col>
      <xdr:colOff>0</xdr:colOff>
      <xdr:row>46</xdr:row>
      <xdr:rowOff>143510</xdr:rowOff>
    </xdr:to>
    <xdr:sp macro="" textlink="">
      <xdr:nvSpPr>
        <xdr:cNvPr id="556" name="正方形/長方形 555"/>
        <xdr:cNvSpPr/>
      </xdr:nvSpPr>
      <xdr:spPr>
        <a:xfrm>
          <a:off x="12237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90805</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237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58420</xdr:rowOff>
    </xdr:from>
    <xdr:to xmlns:xdr="http://schemas.openxmlformats.org/drawingml/2006/spreadsheetDrawing">
      <xdr:col>79</xdr:col>
      <xdr:colOff>63500</xdr:colOff>
      <xdr:row>46</xdr:row>
      <xdr:rowOff>143510</xdr:rowOff>
    </xdr:to>
    <xdr:sp macro="" textlink="">
      <xdr:nvSpPr>
        <xdr:cNvPr id="558" name="正方形/長方形 557"/>
        <xdr:cNvSpPr/>
      </xdr:nvSpPr>
      <xdr:spPr>
        <a:xfrm>
          <a:off x="13228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90805</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228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58420</xdr:rowOff>
    </xdr:from>
    <xdr:to xmlns:xdr="http://schemas.openxmlformats.org/drawingml/2006/spreadsheetDrawing">
      <xdr:col>85</xdr:col>
      <xdr:colOff>63500</xdr:colOff>
      <xdr:row>46</xdr:row>
      <xdr:rowOff>143510</xdr:rowOff>
    </xdr:to>
    <xdr:sp macro="" textlink="">
      <xdr:nvSpPr>
        <xdr:cNvPr id="560" name="正方形/長方形 559"/>
        <xdr:cNvSpPr/>
      </xdr:nvSpPr>
      <xdr:spPr>
        <a:xfrm>
          <a:off x="14340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46</xdr:row>
      <xdr:rowOff>90805</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340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62" name="正方形/長方形 561"/>
        <xdr:cNvSpPr/>
      </xdr:nvSpPr>
      <xdr:spPr>
        <a:xfrm>
          <a:off x="1211580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6075" cy="226695"/>
    <xdr:sp macro="" textlink="">
      <xdr:nvSpPr>
        <xdr:cNvPr id="563" name="テキスト ボックス 562"/>
        <xdr:cNvSpPr txBox="1"/>
      </xdr:nvSpPr>
      <xdr:spPr>
        <a:xfrm>
          <a:off x="12077700" y="8065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84455</xdr:rowOff>
    </xdr:from>
    <xdr:to xmlns:xdr="http://schemas.openxmlformats.org/drawingml/2006/spreadsheetDrawing">
      <xdr:col>89</xdr:col>
      <xdr:colOff>177800</xdr:colOff>
      <xdr:row>61</xdr:row>
      <xdr:rowOff>84455</xdr:rowOff>
    </xdr:to>
    <xdr:cxnSp macro="">
      <xdr:nvCxnSpPr>
        <xdr:cNvPr id="564" name="直線コネクタ 563"/>
        <xdr:cNvCxnSpPr/>
      </xdr:nvCxnSpPr>
      <xdr:spPr>
        <a:xfrm>
          <a:off x="1211580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45720</xdr:rowOff>
    </xdr:from>
    <xdr:to xmlns:xdr="http://schemas.openxmlformats.org/drawingml/2006/spreadsheetDrawing">
      <xdr:col>89</xdr:col>
      <xdr:colOff>177800</xdr:colOff>
      <xdr:row>59</xdr:row>
      <xdr:rowOff>45720</xdr:rowOff>
    </xdr:to>
    <xdr:cxnSp macro="">
      <xdr:nvCxnSpPr>
        <xdr:cNvPr id="565" name="直線コネクタ 564"/>
        <xdr:cNvCxnSpPr/>
      </xdr:nvCxnSpPr>
      <xdr:spPr>
        <a:xfrm>
          <a:off x="12115800" y="10161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75565</xdr:rowOff>
    </xdr:from>
    <xdr:ext cx="245110" cy="264160"/>
    <xdr:sp macro="" textlink="">
      <xdr:nvSpPr>
        <xdr:cNvPr id="566" name="テキスト ボックス 565"/>
        <xdr:cNvSpPr txBox="1"/>
      </xdr:nvSpPr>
      <xdr:spPr>
        <a:xfrm>
          <a:off x="11871960" y="10019665"/>
          <a:ext cx="24511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6985</xdr:rowOff>
    </xdr:from>
    <xdr:to xmlns:xdr="http://schemas.openxmlformats.org/drawingml/2006/spreadsheetDrawing">
      <xdr:col>89</xdr:col>
      <xdr:colOff>177800</xdr:colOff>
      <xdr:row>57</xdr:row>
      <xdr:rowOff>6985</xdr:rowOff>
    </xdr:to>
    <xdr:cxnSp macro="">
      <xdr:nvCxnSpPr>
        <xdr:cNvPr id="567" name="直線コネクタ 566"/>
        <xdr:cNvCxnSpPr/>
      </xdr:nvCxnSpPr>
      <xdr:spPr>
        <a:xfrm>
          <a:off x="12115800" y="977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36195</xdr:rowOff>
    </xdr:from>
    <xdr:ext cx="530860" cy="264160"/>
    <xdr:sp macro="" textlink="">
      <xdr:nvSpPr>
        <xdr:cNvPr id="568" name="テキスト ボックス 567"/>
        <xdr:cNvSpPr txBox="1"/>
      </xdr:nvSpPr>
      <xdr:spPr>
        <a:xfrm>
          <a:off x="11599545" y="9637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143510</xdr:rowOff>
    </xdr:from>
    <xdr:to xmlns:xdr="http://schemas.openxmlformats.org/drawingml/2006/spreadsheetDrawing">
      <xdr:col>89</xdr:col>
      <xdr:colOff>177800</xdr:colOff>
      <xdr:row>54</xdr:row>
      <xdr:rowOff>143510</xdr:rowOff>
    </xdr:to>
    <xdr:cxnSp macro="">
      <xdr:nvCxnSpPr>
        <xdr:cNvPr id="569" name="直線コネクタ 568"/>
        <xdr:cNvCxnSpPr/>
      </xdr:nvCxnSpPr>
      <xdr:spPr>
        <a:xfrm>
          <a:off x="1211580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171450</xdr:rowOff>
    </xdr:from>
    <xdr:ext cx="591820" cy="261620"/>
    <xdr:sp macro="" textlink="">
      <xdr:nvSpPr>
        <xdr:cNvPr id="570" name="テキスト ボックス 569"/>
        <xdr:cNvSpPr txBox="1"/>
      </xdr:nvSpPr>
      <xdr:spPr>
        <a:xfrm>
          <a:off x="11535410" y="9258300"/>
          <a:ext cx="591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104140</xdr:rowOff>
    </xdr:from>
    <xdr:to xmlns:xdr="http://schemas.openxmlformats.org/drawingml/2006/spreadsheetDrawing">
      <xdr:col>89</xdr:col>
      <xdr:colOff>177800</xdr:colOff>
      <xdr:row>52</xdr:row>
      <xdr:rowOff>104140</xdr:rowOff>
    </xdr:to>
    <xdr:cxnSp macro="">
      <xdr:nvCxnSpPr>
        <xdr:cNvPr id="571" name="直線コネクタ 570"/>
        <xdr:cNvCxnSpPr/>
      </xdr:nvCxnSpPr>
      <xdr:spPr>
        <a:xfrm>
          <a:off x="12115800" y="9019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133985</xdr:rowOff>
    </xdr:from>
    <xdr:ext cx="591820" cy="264795"/>
    <xdr:sp macro="" textlink="">
      <xdr:nvSpPr>
        <xdr:cNvPr id="572" name="テキスト ボックス 571"/>
        <xdr:cNvSpPr txBox="1"/>
      </xdr:nvSpPr>
      <xdr:spPr>
        <a:xfrm>
          <a:off x="11535410" y="8877935"/>
          <a:ext cx="5918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65405</xdr:rowOff>
    </xdr:from>
    <xdr:to xmlns:xdr="http://schemas.openxmlformats.org/drawingml/2006/spreadsheetDrawing">
      <xdr:col>89</xdr:col>
      <xdr:colOff>177800</xdr:colOff>
      <xdr:row>50</xdr:row>
      <xdr:rowOff>65405</xdr:rowOff>
    </xdr:to>
    <xdr:cxnSp macro="">
      <xdr:nvCxnSpPr>
        <xdr:cNvPr id="573" name="直線コネクタ 572"/>
        <xdr:cNvCxnSpPr/>
      </xdr:nvCxnSpPr>
      <xdr:spPr>
        <a:xfrm>
          <a:off x="12115800" y="8637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94615</xdr:rowOff>
    </xdr:from>
    <xdr:ext cx="591820" cy="264160"/>
    <xdr:sp macro="" textlink="">
      <xdr:nvSpPr>
        <xdr:cNvPr id="574" name="テキスト ボックス 573"/>
        <xdr:cNvSpPr txBox="1"/>
      </xdr:nvSpPr>
      <xdr:spPr>
        <a:xfrm>
          <a:off x="11535410" y="8495665"/>
          <a:ext cx="5918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75" name="直線コネクタ 574"/>
        <xdr:cNvCxnSpPr/>
      </xdr:nvCxnSpPr>
      <xdr:spPr>
        <a:xfrm>
          <a:off x="1211580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55880</xdr:rowOff>
    </xdr:from>
    <xdr:ext cx="591820" cy="260985"/>
    <xdr:sp macro="" textlink="">
      <xdr:nvSpPr>
        <xdr:cNvPr id="576" name="テキスト ボックス 575"/>
        <xdr:cNvSpPr txBox="1"/>
      </xdr:nvSpPr>
      <xdr:spPr>
        <a:xfrm>
          <a:off x="11535410" y="8114030"/>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77" name="教育費グラフ枠"/>
        <xdr:cNvSpPr/>
      </xdr:nvSpPr>
      <xdr:spPr>
        <a:xfrm>
          <a:off x="1211580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34925</xdr:rowOff>
    </xdr:from>
    <xdr:to xmlns:xdr="http://schemas.openxmlformats.org/drawingml/2006/spreadsheetDrawing">
      <xdr:col>85</xdr:col>
      <xdr:colOff>126365</xdr:colOff>
      <xdr:row>57</xdr:row>
      <xdr:rowOff>159385</xdr:rowOff>
    </xdr:to>
    <xdr:cxnSp macro="">
      <xdr:nvCxnSpPr>
        <xdr:cNvPr id="578" name="直線コネクタ 577"/>
        <xdr:cNvCxnSpPr/>
      </xdr:nvCxnSpPr>
      <xdr:spPr>
        <a:xfrm flipV="1">
          <a:off x="15885795" y="8778875"/>
          <a:ext cx="1270" cy="1153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162560</xdr:rowOff>
    </xdr:from>
    <xdr:ext cx="534670" cy="264160"/>
    <xdr:sp macro="" textlink="">
      <xdr:nvSpPr>
        <xdr:cNvPr id="579" name="教育費最小値テキスト"/>
        <xdr:cNvSpPr txBox="1"/>
      </xdr:nvSpPr>
      <xdr:spPr>
        <a:xfrm>
          <a:off x="15938500" y="993521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159385</xdr:rowOff>
    </xdr:from>
    <xdr:to xmlns:xdr="http://schemas.openxmlformats.org/drawingml/2006/spreadsheetDrawing">
      <xdr:col>86</xdr:col>
      <xdr:colOff>25400</xdr:colOff>
      <xdr:row>57</xdr:row>
      <xdr:rowOff>159385</xdr:rowOff>
    </xdr:to>
    <xdr:cxnSp macro="">
      <xdr:nvCxnSpPr>
        <xdr:cNvPr id="580" name="直線コネクタ 579"/>
        <xdr:cNvCxnSpPr/>
      </xdr:nvCxnSpPr>
      <xdr:spPr>
        <a:xfrm>
          <a:off x="15798800" y="99320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156210</xdr:rowOff>
    </xdr:from>
    <xdr:ext cx="598805" cy="264795"/>
    <xdr:sp macro="" textlink="">
      <xdr:nvSpPr>
        <xdr:cNvPr id="581" name="教育費最大値テキスト"/>
        <xdr:cNvSpPr txBox="1"/>
      </xdr:nvSpPr>
      <xdr:spPr>
        <a:xfrm>
          <a:off x="15938500" y="855726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34925</xdr:rowOff>
    </xdr:from>
    <xdr:to xmlns:xdr="http://schemas.openxmlformats.org/drawingml/2006/spreadsheetDrawing">
      <xdr:col>86</xdr:col>
      <xdr:colOff>25400</xdr:colOff>
      <xdr:row>51</xdr:row>
      <xdr:rowOff>34925</xdr:rowOff>
    </xdr:to>
    <xdr:cxnSp macro="">
      <xdr:nvCxnSpPr>
        <xdr:cNvPr id="582" name="直線コネクタ 581"/>
        <xdr:cNvCxnSpPr/>
      </xdr:nvCxnSpPr>
      <xdr:spPr>
        <a:xfrm>
          <a:off x="15798800" y="87788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124460</xdr:rowOff>
    </xdr:from>
    <xdr:to xmlns:xdr="http://schemas.openxmlformats.org/drawingml/2006/spreadsheetDrawing">
      <xdr:col>85</xdr:col>
      <xdr:colOff>127000</xdr:colOff>
      <xdr:row>56</xdr:row>
      <xdr:rowOff>159385</xdr:rowOff>
    </xdr:to>
    <xdr:cxnSp macro="">
      <xdr:nvCxnSpPr>
        <xdr:cNvPr id="583" name="直線コネクタ 582"/>
        <xdr:cNvCxnSpPr/>
      </xdr:nvCxnSpPr>
      <xdr:spPr>
        <a:xfrm flipV="1">
          <a:off x="15069820" y="9725660"/>
          <a:ext cx="8178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124460</xdr:rowOff>
    </xdr:from>
    <xdr:ext cx="534670" cy="261620"/>
    <xdr:sp macro="" textlink="">
      <xdr:nvSpPr>
        <xdr:cNvPr id="584" name="教育費平均値テキスト"/>
        <xdr:cNvSpPr txBox="1"/>
      </xdr:nvSpPr>
      <xdr:spPr>
        <a:xfrm>
          <a:off x="15938500" y="9382760"/>
          <a:ext cx="534670"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101600</xdr:rowOff>
    </xdr:from>
    <xdr:to xmlns:xdr="http://schemas.openxmlformats.org/drawingml/2006/spreadsheetDrawing">
      <xdr:col>85</xdr:col>
      <xdr:colOff>177800</xdr:colOff>
      <xdr:row>56</xdr:row>
      <xdr:rowOff>29845</xdr:rowOff>
    </xdr:to>
    <xdr:sp macro="" textlink="">
      <xdr:nvSpPr>
        <xdr:cNvPr id="585" name="フローチャート: 判断 584"/>
        <xdr:cNvSpPr/>
      </xdr:nvSpPr>
      <xdr:spPr>
        <a:xfrm>
          <a:off x="15836900" y="95313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159385</xdr:rowOff>
    </xdr:from>
    <xdr:to xmlns:xdr="http://schemas.openxmlformats.org/drawingml/2006/spreadsheetDrawing">
      <xdr:col>81</xdr:col>
      <xdr:colOff>50800</xdr:colOff>
      <xdr:row>57</xdr:row>
      <xdr:rowOff>24130</xdr:rowOff>
    </xdr:to>
    <xdr:cxnSp macro="">
      <xdr:nvCxnSpPr>
        <xdr:cNvPr id="586" name="直線コネクタ 585"/>
        <xdr:cNvCxnSpPr/>
      </xdr:nvCxnSpPr>
      <xdr:spPr>
        <a:xfrm flipV="1">
          <a:off x="14206220" y="9760585"/>
          <a:ext cx="8636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161925</xdr:rowOff>
    </xdr:from>
    <xdr:to xmlns:xdr="http://schemas.openxmlformats.org/drawingml/2006/spreadsheetDrawing">
      <xdr:col>81</xdr:col>
      <xdr:colOff>101600</xdr:colOff>
      <xdr:row>56</xdr:row>
      <xdr:rowOff>90805</xdr:rowOff>
    </xdr:to>
    <xdr:sp macro="" textlink="">
      <xdr:nvSpPr>
        <xdr:cNvPr id="587" name="フローチャート: 判断 586"/>
        <xdr:cNvSpPr/>
      </xdr:nvSpPr>
      <xdr:spPr>
        <a:xfrm>
          <a:off x="15019020" y="95916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107315</xdr:rowOff>
    </xdr:from>
    <xdr:ext cx="530860" cy="264795"/>
    <xdr:sp macro="" textlink="">
      <xdr:nvSpPr>
        <xdr:cNvPr id="588" name="テキスト ボックス 587"/>
        <xdr:cNvSpPr txBox="1"/>
      </xdr:nvSpPr>
      <xdr:spPr>
        <a:xfrm>
          <a:off x="14812645" y="936561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3175</xdr:rowOff>
    </xdr:from>
    <xdr:to xmlns:xdr="http://schemas.openxmlformats.org/drawingml/2006/spreadsheetDrawing">
      <xdr:col>76</xdr:col>
      <xdr:colOff>114300</xdr:colOff>
      <xdr:row>57</xdr:row>
      <xdr:rowOff>24130</xdr:rowOff>
    </xdr:to>
    <xdr:cxnSp macro="">
      <xdr:nvCxnSpPr>
        <xdr:cNvPr id="589" name="直線コネクタ 588"/>
        <xdr:cNvCxnSpPr/>
      </xdr:nvCxnSpPr>
      <xdr:spPr>
        <a:xfrm>
          <a:off x="13342620" y="9775825"/>
          <a:ext cx="8636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19050</xdr:rowOff>
    </xdr:from>
    <xdr:to xmlns:xdr="http://schemas.openxmlformats.org/drawingml/2006/spreadsheetDrawing">
      <xdr:col>76</xdr:col>
      <xdr:colOff>165100</xdr:colOff>
      <xdr:row>56</xdr:row>
      <xdr:rowOff>123825</xdr:rowOff>
    </xdr:to>
    <xdr:sp macro="" textlink="">
      <xdr:nvSpPr>
        <xdr:cNvPr id="590" name="フローチャート: 判断 589"/>
        <xdr:cNvSpPr/>
      </xdr:nvSpPr>
      <xdr:spPr>
        <a:xfrm>
          <a:off x="14155420" y="96202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139700</xdr:rowOff>
    </xdr:from>
    <xdr:ext cx="531495" cy="264160"/>
    <xdr:sp macro="" textlink="">
      <xdr:nvSpPr>
        <xdr:cNvPr id="591" name="テキスト ボックス 590"/>
        <xdr:cNvSpPr txBox="1"/>
      </xdr:nvSpPr>
      <xdr:spPr>
        <a:xfrm>
          <a:off x="13943965" y="939800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157480</xdr:rowOff>
    </xdr:from>
    <xdr:to xmlns:xdr="http://schemas.openxmlformats.org/drawingml/2006/spreadsheetDrawing">
      <xdr:col>71</xdr:col>
      <xdr:colOff>177800</xdr:colOff>
      <xdr:row>57</xdr:row>
      <xdr:rowOff>3175</xdr:rowOff>
    </xdr:to>
    <xdr:cxnSp macro="">
      <xdr:nvCxnSpPr>
        <xdr:cNvPr id="592" name="直線コネクタ 591"/>
        <xdr:cNvCxnSpPr/>
      </xdr:nvCxnSpPr>
      <xdr:spPr>
        <a:xfrm>
          <a:off x="12473940" y="9758680"/>
          <a:ext cx="8686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7620</xdr:rowOff>
    </xdr:from>
    <xdr:to xmlns:xdr="http://schemas.openxmlformats.org/drawingml/2006/spreadsheetDrawing">
      <xdr:col>72</xdr:col>
      <xdr:colOff>38100</xdr:colOff>
      <xdr:row>56</xdr:row>
      <xdr:rowOff>111760</xdr:rowOff>
    </xdr:to>
    <xdr:sp macro="" textlink="">
      <xdr:nvSpPr>
        <xdr:cNvPr id="593" name="フローチャート: 判断 592"/>
        <xdr:cNvSpPr/>
      </xdr:nvSpPr>
      <xdr:spPr>
        <a:xfrm>
          <a:off x="13291820" y="960882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127635</xdr:rowOff>
    </xdr:from>
    <xdr:ext cx="530860" cy="263525"/>
    <xdr:sp macro="" textlink="">
      <xdr:nvSpPr>
        <xdr:cNvPr id="594" name="テキスト ボックス 593"/>
        <xdr:cNvSpPr txBox="1"/>
      </xdr:nvSpPr>
      <xdr:spPr>
        <a:xfrm>
          <a:off x="13080365" y="9385935"/>
          <a:ext cx="5308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143510</xdr:rowOff>
    </xdr:from>
    <xdr:to xmlns:xdr="http://schemas.openxmlformats.org/drawingml/2006/spreadsheetDrawing">
      <xdr:col>67</xdr:col>
      <xdr:colOff>101600</xdr:colOff>
      <xdr:row>56</xdr:row>
      <xdr:rowOff>71120</xdr:rowOff>
    </xdr:to>
    <xdr:sp macro="" textlink="">
      <xdr:nvSpPr>
        <xdr:cNvPr id="595" name="フローチャート: 判断 594"/>
        <xdr:cNvSpPr/>
      </xdr:nvSpPr>
      <xdr:spPr>
        <a:xfrm>
          <a:off x="12423140" y="9573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88265</xdr:rowOff>
    </xdr:from>
    <xdr:ext cx="530860" cy="261620"/>
    <xdr:sp macro="" textlink="">
      <xdr:nvSpPr>
        <xdr:cNvPr id="596" name="テキスト ボックス 595"/>
        <xdr:cNvSpPr txBox="1"/>
      </xdr:nvSpPr>
      <xdr:spPr>
        <a:xfrm>
          <a:off x="12216765" y="934656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81915</xdr:rowOff>
    </xdr:from>
    <xdr:ext cx="762000" cy="264795"/>
    <xdr:sp macro="" textlink="">
      <xdr:nvSpPr>
        <xdr:cNvPr id="597" name="テキスト ボックス 596"/>
        <xdr:cNvSpPr txBox="1"/>
      </xdr:nvSpPr>
      <xdr:spPr>
        <a:xfrm>
          <a:off x="15702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81915</xdr:rowOff>
    </xdr:from>
    <xdr:ext cx="761365" cy="264795"/>
    <xdr:sp macro="" textlink="">
      <xdr:nvSpPr>
        <xdr:cNvPr id="598" name="テキスト ボックス 597"/>
        <xdr:cNvSpPr txBox="1"/>
      </xdr:nvSpPr>
      <xdr:spPr>
        <a:xfrm>
          <a:off x="148844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81915</xdr:rowOff>
    </xdr:from>
    <xdr:ext cx="762000" cy="264795"/>
    <xdr:sp macro="" textlink="">
      <xdr:nvSpPr>
        <xdr:cNvPr id="599" name="テキスト ボックス 598"/>
        <xdr:cNvSpPr txBox="1"/>
      </xdr:nvSpPr>
      <xdr:spPr>
        <a:xfrm>
          <a:off x="140208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81915</xdr:rowOff>
    </xdr:from>
    <xdr:ext cx="762000" cy="264795"/>
    <xdr:sp macro="" textlink="">
      <xdr:nvSpPr>
        <xdr:cNvPr id="600" name="テキスト ボックス 599"/>
        <xdr:cNvSpPr txBox="1"/>
      </xdr:nvSpPr>
      <xdr:spPr>
        <a:xfrm>
          <a:off x="131572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81915</xdr:rowOff>
    </xdr:from>
    <xdr:ext cx="761365" cy="264795"/>
    <xdr:sp macro="" textlink="">
      <xdr:nvSpPr>
        <xdr:cNvPr id="601" name="テキスト ボックス 600"/>
        <xdr:cNvSpPr txBox="1"/>
      </xdr:nvSpPr>
      <xdr:spPr>
        <a:xfrm>
          <a:off x="122885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72390</xdr:rowOff>
    </xdr:from>
    <xdr:to xmlns:xdr="http://schemas.openxmlformats.org/drawingml/2006/spreadsheetDrawing">
      <xdr:col>85</xdr:col>
      <xdr:colOff>177800</xdr:colOff>
      <xdr:row>57</xdr:row>
      <xdr:rowOff>1270</xdr:rowOff>
    </xdr:to>
    <xdr:sp macro="" textlink="">
      <xdr:nvSpPr>
        <xdr:cNvPr id="602" name="楕円 601"/>
        <xdr:cNvSpPr/>
      </xdr:nvSpPr>
      <xdr:spPr>
        <a:xfrm>
          <a:off x="15836900" y="96735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50165</xdr:rowOff>
    </xdr:from>
    <xdr:ext cx="534670" cy="264795"/>
    <xdr:sp macro="" textlink="">
      <xdr:nvSpPr>
        <xdr:cNvPr id="603" name="教育費該当値テキスト"/>
        <xdr:cNvSpPr txBox="1"/>
      </xdr:nvSpPr>
      <xdr:spPr>
        <a:xfrm>
          <a:off x="15938500" y="965136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106680</xdr:rowOff>
    </xdr:from>
    <xdr:to xmlns:xdr="http://schemas.openxmlformats.org/drawingml/2006/spreadsheetDrawing">
      <xdr:col>81</xdr:col>
      <xdr:colOff>101600</xdr:colOff>
      <xdr:row>57</xdr:row>
      <xdr:rowOff>35560</xdr:rowOff>
    </xdr:to>
    <xdr:sp macro="" textlink="">
      <xdr:nvSpPr>
        <xdr:cNvPr id="604" name="楕円 603"/>
        <xdr:cNvSpPr/>
      </xdr:nvSpPr>
      <xdr:spPr>
        <a:xfrm>
          <a:off x="15019020" y="97078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26670</xdr:rowOff>
    </xdr:from>
    <xdr:ext cx="530860" cy="265430"/>
    <xdr:sp macro="" textlink="">
      <xdr:nvSpPr>
        <xdr:cNvPr id="605" name="テキスト ボックス 604"/>
        <xdr:cNvSpPr txBox="1"/>
      </xdr:nvSpPr>
      <xdr:spPr>
        <a:xfrm>
          <a:off x="14812645" y="979932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147320</xdr:rowOff>
    </xdr:from>
    <xdr:to xmlns:xdr="http://schemas.openxmlformats.org/drawingml/2006/spreadsheetDrawing">
      <xdr:col>76</xdr:col>
      <xdr:colOff>165100</xdr:colOff>
      <xdr:row>57</xdr:row>
      <xdr:rowOff>76835</xdr:rowOff>
    </xdr:to>
    <xdr:sp macro="" textlink="">
      <xdr:nvSpPr>
        <xdr:cNvPr id="606" name="楕円 605"/>
        <xdr:cNvSpPr/>
      </xdr:nvSpPr>
      <xdr:spPr>
        <a:xfrm>
          <a:off x="14155420" y="9748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66675</xdr:rowOff>
    </xdr:from>
    <xdr:ext cx="531495" cy="261620"/>
    <xdr:sp macro="" textlink="">
      <xdr:nvSpPr>
        <xdr:cNvPr id="607" name="テキスト ボックス 606"/>
        <xdr:cNvSpPr txBox="1"/>
      </xdr:nvSpPr>
      <xdr:spPr>
        <a:xfrm>
          <a:off x="13943965" y="9839325"/>
          <a:ext cx="53149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126365</xdr:rowOff>
    </xdr:from>
    <xdr:to xmlns:xdr="http://schemas.openxmlformats.org/drawingml/2006/spreadsheetDrawing">
      <xdr:col>72</xdr:col>
      <xdr:colOff>38100</xdr:colOff>
      <xdr:row>57</xdr:row>
      <xdr:rowOff>55245</xdr:rowOff>
    </xdr:to>
    <xdr:sp macro="" textlink="">
      <xdr:nvSpPr>
        <xdr:cNvPr id="608" name="楕円 607"/>
        <xdr:cNvSpPr/>
      </xdr:nvSpPr>
      <xdr:spPr>
        <a:xfrm>
          <a:off x="13291820" y="972756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46355</xdr:rowOff>
    </xdr:from>
    <xdr:ext cx="530860" cy="264160"/>
    <xdr:sp macro="" textlink="">
      <xdr:nvSpPr>
        <xdr:cNvPr id="609" name="テキスト ボックス 608"/>
        <xdr:cNvSpPr txBox="1"/>
      </xdr:nvSpPr>
      <xdr:spPr>
        <a:xfrm>
          <a:off x="13080365" y="981900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104775</xdr:rowOff>
    </xdr:from>
    <xdr:to xmlns:xdr="http://schemas.openxmlformats.org/drawingml/2006/spreadsheetDrawing">
      <xdr:col>67</xdr:col>
      <xdr:colOff>101600</xdr:colOff>
      <xdr:row>57</xdr:row>
      <xdr:rowOff>33655</xdr:rowOff>
    </xdr:to>
    <xdr:sp macro="" textlink="">
      <xdr:nvSpPr>
        <xdr:cNvPr id="610" name="楕円 609"/>
        <xdr:cNvSpPr/>
      </xdr:nvSpPr>
      <xdr:spPr>
        <a:xfrm>
          <a:off x="12423140" y="97059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24765</xdr:rowOff>
    </xdr:from>
    <xdr:ext cx="530860" cy="264795"/>
    <xdr:sp macro="" textlink="">
      <xdr:nvSpPr>
        <xdr:cNvPr id="611" name="テキスト ボックス 610"/>
        <xdr:cNvSpPr txBox="1"/>
      </xdr:nvSpPr>
      <xdr:spPr>
        <a:xfrm>
          <a:off x="12216765" y="979741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58420</xdr:rowOff>
    </xdr:from>
    <xdr:to xmlns:xdr="http://schemas.openxmlformats.org/drawingml/2006/spreadsheetDrawing">
      <xdr:col>89</xdr:col>
      <xdr:colOff>177800</xdr:colOff>
      <xdr:row>65</xdr:row>
      <xdr:rowOff>32385</xdr:rowOff>
    </xdr:to>
    <xdr:sp macro="" textlink="">
      <xdr:nvSpPr>
        <xdr:cNvPr id="612" name="正方形/長方形 611"/>
        <xdr:cNvSpPr/>
      </xdr:nvSpPr>
      <xdr:spPr>
        <a:xfrm>
          <a:off x="1211580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58420</xdr:rowOff>
    </xdr:from>
    <xdr:to xmlns:xdr="http://schemas.openxmlformats.org/drawingml/2006/spreadsheetDrawing">
      <xdr:col>74</xdr:col>
      <xdr:colOff>0</xdr:colOff>
      <xdr:row>66</xdr:row>
      <xdr:rowOff>143510</xdr:rowOff>
    </xdr:to>
    <xdr:sp macro="" textlink="">
      <xdr:nvSpPr>
        <xdr:cNvPr id="613" name="正方形/長方形 612"/>
        <xdr:cNvSpPr/>
      </xdr:nvSpPr>
      <xdr:spPr>
        <a:xfrm>
          <a:off x="12237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90805</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2237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58420</xdr:rowOff>
    </xdr:from>
    <xdr:to xmlns:xdr="http://schemas.openxmlformats.org/drawingml/2006/spreadsheetDrawing">
      <xdr:col>79</xdr:col>
      <xdr:colOff>63500</xdr:colOff>
      <xdr:row>66</xdr:row>
      <xdr:rowOff>143510</xdr:rowOff>
    </xdr:to>
    <xdr:sp macro="" textlink="">
      <xdr:nvSpPr>
        <xdr:cNvPr id="615" name="正方形/長方形 614"/>
        <xdr:cNvSpPr/>
      </xdr:nvSpPr>
      <xdr:spPr>
        <a:xfrm>
          <a:off x="13228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90805</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3228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58420</xdr:rowOff>
    </xdr:from>
    <xdr:to xmlns:xdr="http://schemas.openxmlformats.org/drawingml/2006/spreadsheetDrawing">
      <xdr:col>85</xdr:col>
      <xdr:colOff>63500</xdr:colOff>
      <xdr:row>66</xdr:row>
      <xdr:rowOff>143510</xdr:rowOff>
    </xdr:to>
    <xdr:sp macro="" textlink="">
      <xdr:nvSpPr>
        <xdr:cNvPr id="617" name="正方形/長方形 616"/>
        <xdr:cNvSpPr/>
      </xdr:nvSpPr>
      <xdr:spPr>
        <a:xfrm>
          <a:off x="1434084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66</xdr:row>
      <xdr:rowOff>90805</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434084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19" name="正方形/長方形 618"/>
        <xdr:cNvSpPr/>
      </xdr:nvSpPr>
      <xdr:spPr>
        <a:xfrm>
          <a:off x="1211580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6075" cy="226695"/>
    <xdr:sp macro="" textlink="">
      <xdr:nvSpPr>
        <xdr:cNvPr id="620" name="テキスト ボックス 619"/>
        <xdr:cNvSpPr txBox="1"/>
      </xdr:nvSpPr>
      <xdr:spPr>
        <a:xfrm>
          <a:off x="12077700" y="11494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84455</xdr:rowOff>
    </xdr:from>
    <xdr:to xmlns:xdr="http://schemas.openxmlformats.org/drawingml/2006/spreadsheetDrawing">
      <xdr:col>89</xdr:col>
      <xdr:colOff>177800</xdr:colOff>
      <xdr:row>81</xdr:row>
      <xdr:rowOff>84455</xdr:rowOff>
    </xdr:to>
    <xdr:cxnSp macro="">
      <xdr:nvCxnSpPr>
        <xdr:cNvPr id="621" name="直線コネクタ 620"/>
        <xdr:cNvCxnSpPr/>
      </xdr:nvCxnSpPr>
      <xdr:spPr>
        <a:xfrm>
          <a:off x="1211580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101600</xdr:rowOff>
    </xdr:from>
    <xdr:to xmlns:xdr="http://schemas.openxmlformats.org/drawingml/2006/spreadsheetDrawing">
      <xdr:col>89</xdr:col>
      <xdr:colOff>177800</xdr:colOff>
      <xdr:row>79</xdr:row>
      <xdr:rowOff>101600</xdr:rowOff>
    </xdr:to>
    <xdr:cxnSp macro="">
      <xdr:nvCxnSpPr>
        <xdr:cNvPr id="622" name="直線コネクタ 621"/>
        <xdr:cNvCxnSpPr/>
      </xdr:nvCxnSpPr>
      <xdr:spPr>
        <a:xfrm>
          <a:off x="12115800" y="13646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130810</xdr:rowOff>
    </xdr:from>
    <xdr:ext cx="245110" cy="264795"/>
    <xdr:sp macro="" textlink="">
      <xdr:nvSpPr>
        <xdr:cNvPr id="623" name="テキスト ボックス 622"/>
        <xdr:cNvSpPr txBox="1"/>
      </xdr:nvSpPr>
      <xdr:spPr>
        <a:xfrm>
          <a:off x="11871960" y="13503910"/>
          <a:ext cx="24511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117475</xdr:rowOff>
    </xdr:from>
    <xdr:to xmlns:xdr="http://schemas.openxmlformats.org/drawingml/2006/spreadsheetDrawing">
      <xdr:col>89</xdr:col>
      <xdr:colOff>177800</xdr:colOff>
      <xdr:row>77</xdr:row>
      <xdr:rowOff>117475</xdr:rowOff>
    </xdr:to>
    <xdr:cxnSp macro="">
      <xdr:nvCxnSpPr>
        <xdr:cNvPr id="624" name="直線コネクタ 623"/>
        <xdr:cNvCxnSpPr/>
      </xdr:nvCxnSpPr>
      <xdr:spPr>
        <a:xfrm>
          <a:off x="12115800" y="1331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147320</xdr:rowOff>
    </xdr:from>
    <xdr:ext cx="591820" cy="261620"/>
    <xdr:sp macro="" textlink="">
      <xdr:nvSpPr>
        <xdr:cNvPr id="625" name="テキスト ボックス 624"/>
        <xdr:cNvSpPr txBox="1"/>
      </xdr:nvSpPr>
      <xdr:spPr>
        <a:xfrm>
          <a:off x="11535410" y="13177520"/>
          <a:ext cx="591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135255</xdr:rowOff>
    </xdr:from>
    <xdr:to xmlns:xdr="http://schemas.openxmlformats.org/drawingml/2006/spreadsheetDrawing">
      <xdr:col>89</xdr:col>
      <xdr:colOff>177800</xdr:colOff>
      <xdr:row>75</xdr:row>
      <xdr:rowOff>135255</xdr:rowOff>
    </xdr:to>
    <xdr:cxnSp macro="">
      <xdr:nvCxnSpPr>
        <xdr:cNvPr id="626" name="直線コネクタ 625"/>
        <xdr:cNvCxnSpPr/>
      </xdr:nvCxnSpPr>
      <xdr:spPr>
        <a:xfrm>
          <a:off x="12115800" y="12994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163830</xdr:rowOff>
    </xdr:from>
    <xdr:ext cx="591820" cy="265430"/>
    <xdr:sp macro="" textlink="">
      <xdr:nvSpPr>
        <xdr:cNvPr id="627" name="テキスト ボックス 626"/>
        <xdr:cNvSpPr txBox="1"/>
      </xdr:nvSpPr>
      <xdr:spPr>
        <a:xfrm>
          <a:off x="11535410" y="12851130"/>
          <a:ext cx="5918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151130</xdr:rowOff>
    </xdr:from>
    <xdr:to xmlns:xdr="http://schemas.openxmlformats.org/drawingml/2006/spreadsheetDrawing">
      <xdr:col>89</xdr:col>
      <xdr:colOff>177800</xdr:colOff>
      <xdr:row>73</xdr:row>
      <xdr:rowOff>151130</xdr:rowOff>
    </xdr:to>
    <xdr:cxnSp macro="">
      <xdr:nvCxnSpPr>
        <xdr:cNvPr id="628" name="直線コネクタ 627"/>
        <xdr:cNvCxnSpPr/>
      </xdr:nvCxnSpPr>
      <xdr:spPr>
        <a:xfrm>
          <a:off x="12115800" y="1266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6985</xdr:rowOff>
    </xdr:from>
    <xdr:ext cx="591820" cy="260985"/>
    <xdr:sp macro="" textlink="">
      <xdr:nvSpPr>
        <xdr:cNvPr id="629" name="テキスト ボックス 628"/>
        <xdr:cNvSpPr txBox="1"/>
      </xdr:nvSpPr>
      <xdr:spPr>
        <a:xfrm>
          <a:off x="11535410" y="12522835"/>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168275</xdr:rowOff>
    </xdr:from>
    <xdr:to xmlns:xdr="http://schemas.openxmlformats.org/drawingml/2006/spreadsheetDrawing">
      <xdr:col>89</xdr:col>
      <xdr:colOff>177800</xdr:colOff>
      <xdr:row>71</xdr:row>
      <xdr:rowOff>168275</xdr:rowOff>
    </xdr:to>
    <xdr:cxnSp macro="">
      <xdr:nvCxnSpPr>
        <xdr:cNvPr id="630" name="直線コネクタ 629"/>
        <xdr:cNvCxnSpPr/>
      </xdr:nvCxnSpPr>
      <xdr:spPr>
        <a:xfrm>
          <a:off x="12115800" y="1234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22860</xdr:rowOff>
    </xdr:from>
    <xdr:ext cx="591820" cy="264160"/>
    <xdr:sp macro="" textlink="">
      <xdr:nvSpPr>
        <xdr:cNvPr id="631" name="テキスト ボックス 630"/>
        <xdr:cNvSpPr txBox="1"/>
      </xdr:nvSpPr>
      <xdr:spPr>
        <a:xfrm>
          <a:off x="11535410" y="12195810"/>
          <a:ext cx="5918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9525</xdr:rowOff>
    </xdr:from>
    <xdr:to xmlns:xdr="http://schemas.openxmlformats.org/drawingml/2006/spreadsheetDrawing">
      <xdr:col>89</xdr:col>
      <xdr:colOff>177800</xdr:colOff>
      <xdr:row>70</xdr:row>
      <xdr:rowOff>9525</xdr:rowOff>
    </xdr:to>
    <xdr:cxnSp macro="">
      <xdr:nvCxnSpPr>
        <xdr:cNvPr id="632" name="直線コネクタ 631"/>
        <xdr:cNvCxnSpPr/>
      </xdr:nvCxnSpPr>
      <xdr:spPr>
        <a:xfrm>
          <a:off x="12115800" y="12011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38735</xdr:rowOff>
    </xdr:from>
    <xdr:ext cx="591820" cy="265430"/>
    <xdr:sp macro="" textlink="">
      <xdr:nvSpPr>
        <xdr:cNvPr id="633" name="テキスト ボックス 632"/>
        <xdr:cNvSpPr txBox="1"/>
      </xdr:nvSpPr>
      <xdr:spPr>
        <a:xfrm>
          <a:off x="11535410" y="11868785"/>
          <a:ext cx="5918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34" name="直線コネクタ 633"/>
        <xdr:cNvCxnSpPr/>
      </xdr:nvCxnSpPr>
      <xdr:spPr>
        <a:xfrm>
          <a:off x="1211580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55880</xdr:rowOff>
    </xdr:from>
    <xdr:ext cx="591820" cy="260985"/>
    <xdr:sp macro="" textlink="">
      <xdr:nvSpPr>
        <xdr:cNvPr id="635" name="テキスト ボックス 634"/>
        <xdr:cNvSpPr txBox="1"/>
      </xdr:nvSpPr>
      <xdr:spPr>
        <a:xfrm>
          <a:off x="11535410" y="11543030"/>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36" name="災害復旧費グラフ枠"/>
        <xdr:cNvSpPr/>
      </xdr:nvSpPr>
      <xdr:spPr>
        <a:xfrm>
          <a:off x="1211580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20955</xdr:rowOff>
    </xdr:from>
    <xdr:to xmlns:xdr="http://schemas.openxmlformats.org/drawingml/2006/spreadsheetDrawing">
      <xdr:col>85</xdr:col>
      <xdr:colOff>126365</xdr:colOff>
      <xdr:row>79</xdr:row>
      <xdr:rowOff>101600</xdr:rowOff>
    </xdr:to>
    <xdr:cxnSp macro="">
      <xdr:nvCxnSpPr>
        <xdr:cNvPr id="637" name="直線コネクタ 636"/>
        <xdr:cNvCxnSpPr/>
      </xdr:nvCxnSpPr>
      <xdr:spPr>
        <a:xfrm flipV="1">
          <a:off x="15885795" y="12022455"/>
          <a:ext cx="1270" cy="1623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135255</xdr:rowOff>
    </xdr:from>
    <xdr:ext cx="249555" cy="261620"/>
    <xdr:sp macro="" textlink="">
      <xdr:nvSpPr>
        <xdr:cNvPr id="638" name="災害復旧費最小値テキスト"/>
        <xdr:cNvSpPr txBox="1"/>
      </xdr:nvSpPr>
      <xdr:spPr>
        <a:xfrm>
          <a:off x="15938500" y="13679805"/>
          <a:ext cx="2495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101600</xdr:rowOff>
    </xdr:from>
    <xdr:to xmlns:xdr="http://schemas.openxmlformats.org/drawingml/2006/spreadsheetDrawing">
      <xdr:col>86</xdr:col>
      <xdr:colOff>25400</xdr:colOff>
      <xdr:row>79</xdr:row>
      <xdr:rowOff>101600</xdr:rowOff>
    </xdr:to>
    <xdr:cxnSp macro="">
      <xdr:nvCxnSpPr>
        <xdr:cNvPr id="639" name="直線コネクタ 638"/>
        <xdr:cNvCxnSpPr/>
      </xdr:nvCxnSpPr>
      <xdr:spPr>
        <a:xfrm>
          <a:off x="15798800" y="13646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141605</xdr:rowOff>
    </xdr:from>
    <xdr:ext cx="598805" cy="265430"/>
    <xdr:sp macro="" textlink="">
      <xdr:nvSpPr>
        <xdr:cNvPr id="640" name="災害復旧費最大値テキスト"/>
        <xdr:cNvSpPr txBox="1"/>
      </xdr:nvSpPr>
      <xdr:spPr>
        <a:xfrm>
          <a:off x="15938500" y="1180020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20955</xdr:rowOff>
    </xdr:from>
    <xdr:to xmlns:xdr="http://schemas.openxmlformats.org/drawingml/2006/spreadsheetDrawing">
      <xdr:col>86</xdr:col>
      <xdr:colOff>25400</xdr:colOff>
      <xdr:row>70</xdr:row>
      <xdr:rowOff>20955</xdr:rowOff>
    </xdr:to>
    <xdr:cxnSp macro="">
      <xdr:nvCxnSpPr>
        <xdr:cNvPr id="641" name="直線コネクタ 640"/>
        <xdr:cNvCxnSpPr/>
      </xdr:nvCxnSpPr>
      <xdr:spPr>
        <a:xfrm>
          <a:off x="15798800" y="120224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59055</xdr:rowOff>
    </xdr:from>
    <xdr:to xmlns:xdr="http://schemas.openxmlformats.org/drawingml/2006/spreadsheetDrawing">
      <xdr:col>85</xdr:col>
      <xdr:colOff>127000</xdr:colOff>
      <xdr:row>79</xdr:row>
      <xdr:rowOff>64135</xdr:rowOff>
    </xdr:to>
    <xdr:cxnSp macro="">
      <xdr:nvCxnSpPr>
        <xdr:cNvPr id="642" name="直線コネクタ 641"/>
        <xdr:cNvCxnSpPr/>
      </xdr:nvCxnSpPr>
      <xdr:spPr>
        <a:xfrm>
          <a:off x="15069820" y="13603605"/>
          <a:ext cx="8178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5080</xdr:rowOff>
    </xdr:from>
    <xdr:ext cx="469900" cy="265430"/>
    <xdr:sp macro="" textlink="">
      <xdr:nvSpPr>
        <xdr:cNvPr id="643" name="災害復旧費平均値テキスト"/>
        <xdr:cNvSpPr txBox="1"/>
      </xdr:nvSpPr>
      <xdr:spPr>
        <a:xfrm>
          <a:off x="15938500" y="13549630"/>
          <a:ext cx="4699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27305</xdr:rowOff>
    </xdr:from>
    <xdr:to xmlns:xdr="http://schemas.openxmlformats.org/drawingml/2006/spreadsheetDrawing">
      <xdr:col>85</xdr:col>
      <xdr:colOff>177800</xdr:colOff>
      <xdr:row>79</xdr:row>
      <xdr:rowOff>130810</xdr:rowOff>
    </xdr:to>
    <xdr:sp macro="" textlink="">
      <xdr:nvSpPr>
        <xdr:cNvPr id="644" name="フローチャート: 判断 643"/>
        <xdr:cNvSpPr/>
      </xdr:nvSpPr>
      <xdr:spPr>
        <a:xfrm>
          <a:off x="15836900" y="135718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59055</xdr:rowOff>
    </xdr:from>
    <xdr:to xmlns:xdr="http://schemas.openxmlformats.org/drawingml/2006/spreadsheetDrawing">
      <xdr:col>81</xdr:col>
      <xdr:colOff>50800</xdr:colOff>
      <xdr:row>79</xdr:row>
      <xdr:rowOff>88265</xdr:rowOff>
    </xdr:to>
    <xdr:cxnSp macro="">
      <xdr:nvCxnSpPr>
        <xdr:cNvPr id="645" name="直線コネクタ 644"/>
        <xdr:cNvCxnSpPr/>
      </xdr:nvCxnSpPr>
      <xdr:spPr>
        <a:xfrm flipV="1">
          <a:off x="14206220" y="13603605"/>
          <a:ext cx="8636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23495</xdr:rowOff>
    </xdr:from>
    <xdr:to xmlns:xdr="http://schemas.openxmlformats.org/drawingml/2006/spreadsheetDrawing">
      <xdr:col>81</xdr:col>
      <xdr:colOff>101600</xdr:colOff>
      <xdr:row>79</xdr:row>
      <xdr:rowOff>127000</xdr:rowOff>
    </xdr:to>
    <xdr:sp macro="" textlink="">
      <xdr:nvSpPr>
        <xdr:cNvPr id="646" name="フローチャート: 判断 645"/>
        <xdr:cNvSpPr/>
      </xdr:nvSpPr>
      <xdr:spPr>
        <a:xfrm>
          <a:off x="15019020" y="135680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79</xdr:row>
      <xdr:rowOff>118110</xdr:rowOff>
    </xdr:from>
    <xdr:ext cx="466090" cy="265430"/>
    <xdr:sp macro="" textlink="">
      <xdr:nvSpPr>
        <xdr:cNvPr id="647" name="テキスト ボックス 646"/>
        <xdr:cNvSpPr txBox="1"/>
      </xdr:nvSpPr>
      <xdr:spPr>
        <a:xfrm>
          <a:off x="14839950" y="13662660"/>
          <a:ext cx="466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80645</xdr:rowOff>
    </xdr:from>
    <xdr:to xmlns:xdr="http://schemas.openxmlformats.org/drawingml/2006/spreadsheetDrawing">
      <xdr:col>76</xdr:col>
      <xdr:colOff>114300</xdr:colOff>
      <xdr:row>79</xdr:row>
      <xdr:rowOff>88265</xdr:rowOff>
    </xdr:to>
    <xdr:cxnSp macro="">
      <xdr:nvCxnSpPr>
        <xdr:cNvPr id="648" name="直線コネクタ 647"/>
        <xdr:cNvCxnSpPr/>
      </xdr:nvCxnSpPr>
      <xdr:spPr>
        <a:xfrm>
          <a:off x="13342620" y="13625195"/>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19685</xdr:rowOff>
    </xdr:from>
    <xdr:to xmlns:xdr="http://schemas.openxmlformats.org/drawingml/2006/spreadsheetDrawing">
      <xdr:col>76</xdr:col>
      <xdr:colOff>165100</xdr:colOff>
      <xdr:row>79</xdr:row>
      <xdr:rowOff>123825</xdr:rowOff>
    </xdr:to>
    <xdr:sp macro="" textlink="">
      <xdr:nvSpPr>
        <xdr:cNvPr id="649" name="フローチャート: 判断 648"/>
        <xdr:cNvSpPr/>
      </xdr:nvSpPr>
      <xdr:spPr>
        <a:xfrm>
          <a:off x="14155420" y="1356423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140335</xdr:rowOff>
    </xdr:from>
    <xdr:ext cx="466090" cy="264795"/>
    <xdr:sp macro="" textlink="">
      <xdr:nvSpPr>
        <xdr:cNvPr id="650" name="テキスト ボックス 649"/>
        <xdr:cNvSpPr txBox="1"/>
      </xdr:nvSpPr>
      <xdr:spPr>
        <a:xfrm>
          <a:off x="13976350" y="13341985"/>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80645</xdr:rowOff>
    </xdr:from>
    <xdr:to xmlns:xdr="http://schemas.openxmlformats.org/drawingml/2006/spreadsheetDrawing">
      <xdr:col>71</xdr:col>
      <xdr:colOff>177800</xdr:colOff>
      <xdr:row>79</xdr:row>
      <xdr:rowOff>81915</xdr:rowOff>
    </xdr:to>
    <xdr:cxnSp macro="">
      <xdr:nvCxnSpPr>
        <xdr:cNvPr id="651" name="直線コネクタ 650"/>
        <xdr:cNvCxnSpPr/>
      </xdr:nvCxnSpPr>
      <xdr:spPr>
        <a:xfrm flipV="1">
          <a:off x="12473940" y="13625195"/>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15240</xdr:rowOff>
    </xdr:from>
    <xdr:to xmlns:xdr="http://schemas.openxmlformats.org/drawingml/2006/spreadsheetDrawing">
      <xdr:col>72</xdr:col>
      <xdr:colOff>38100</xdr:colOff>
      <xdr:row>79</xdr:row>
      <xdr:rowOff>119380</xdr:rowOff>
    </xdr:to>
    <xdr:sp macro="" textlink="">
      <xdr:nvSpPr>
        <xdr:cNvPr id="652" name="フローチャート: 判断 651"/>
        <xdr:cNvSpPr/>
      </xdr:nvSpPr>
      <xdr:spPr>
        <a:xfrm>
          <a:off x="13291820" y="1355979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136525</xdr:rowOff>
    </xdr:from>
    <xdr:ext cx="530860" cy="261620"/>
    <xdr:sp macro="" textlink="">
      <xdr:nvSpPr>
        <xdr:cNvPr id="653" name="テキスト ボックス 652"/>
        <xdr:cNvSpPr txBox="1"/>
      </xdr:nvSpPr>
      <xdr:spPr>
        <a:xfrm>
          <a:off x="13080365" y="13338175"/>
          <a:ext cx="530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18415</xdr:rowOff>
    </xdr:from>
    <xdr:to xmlns:xdr="http://schemas.openxmlformats.org/drawingml/2006/spreadsheetDrawing">
      <xdr:col>67</xdr:col>
      <xdr:colOff>101600</xdr:colOff>
      <xdr:row>79</xdr:row>
      <xdr:rowOff>122555</xdr:rowOff>
    </xdr:to>
    <xdr:sp macro="" textlink="">
      <xdr:nvSpPr>
        <xdr:cNvPr id="654" name="フローチャート: 判断 653"/>
        <xdr:cNvSpPr/>
      </xdr:nvSpPr>
      <xdr:spPr>
        <a:xfrm>
          <a:off x="12423140" y="135629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139065</xdr:rowOff>
    </xdr:from>
    <xdr:ext cx="466090" cy="264795"/>
    <xdr:sp macro="" textlink="">
      <xdr:nvSpPr>
        <xdr:cNvPr id="655" name="テキスト ボックス 654"/>
        <xdr:cNvSpPr txBox="1"/>
      </xdr:nvSpPr>
      <xdr:spPr>
        <a:xfrm>
          <a:off x="12244070" y="13340715"/>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81915</xdr:rowOff>
    </xdr:from>
    <xdr:ext cx="762000" cy="264795"/>
    <xdr:sp macro="" textlink="">
      <xdr:nvSpPr>
        <xdr:cNvPr id="656" name="テキスト ボックス 655"/>
        <xdr:cNvSpPr txBox="1"/>
      </xdr:nvSpPr>
      <xdr:spPr>
        <a:xfrm>
          <a:off x="15702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81915</xdr:rowOff>
    </xdr:from>
    <xdr:ext cx="761365" cy="264795"/>
    <xdr:sp macro="" textlink="">
      <xdr:nvSpPr>
        <xdr:cNvPr id="657" name="テキスト ボックス 656"/>
        <xdr:cNvSpPr txBox="1"/>
      </xdr:nvSpPr>
      <xdr:spPr>
        <a:xfrm>
          <a:off x="148844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81915</xdr:rowOff>
    </xdr:from>
    <xdr:ext cx="762000" cy="264795"/>
    <xdr:sp macro="" textlink="">
      <xdr:nvSpPr>
        <xdr:cNvPr id="658" name="テキスト ボックス 657"/>
        <xdr:cNvSpPr txBox="1"/>
      </xdr:nvSpPr>
      <xdr:spPr>
        <a:xfrm>
          <a:off x="140208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81915</xdr:rowOff>
    </xdr:from>
    <xdr:ext cx="762000" cy="264795"/>
    <xdr:sp macro="" textlink="">
      <xdr:nvSpPr>
        <xdr:cNvPr id="659" name="テキスト ボックス 658"/>
        <xdr:cNvSpPr txBox="1"/>
      </xdr:nvSpPr>
      <xdr:spPr>
        <a:xfrm>
          <a:off x="131572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81915</xdr:rowOff>
    </xdr:from>
    <xdr:ext cx="761365" cy="264795"/>
    <xdr:sp macro="" textlink="">
      <xdr:nvSpPr>
        <xdr:cNvPr id="660" name="テキスト ボックス 659"/>
        <xdr:cNvSpPr txBox="1"/>
      </xdr:nvSpPr>
      <xdr:spPr>
        <a:xfrm>
          <a:off x="1228852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11430</xdr:rowOff>
    </xdr:from>
    <xdr:to xmlns:xdr="http://schemas.openxmlformats.org/drawingml/2006/spreadsheetDrawing">
      <xdr:col>85</xdr:col>
      <xdr:colOff>177800</xdr:colOff>
      <xdr:row>79</xdr:row>
      <xdr:rowOff>115570</xdr:rowOff>
    </xdr:to>
    <xdr:sp macro="" textlink="">
      <xdr:nvSpPr>
        <xdr:cNvPr id="661" name="楕円 660"/>
        <xdr:cNvSpPr/>
      </xdr:nvSpPr>
      <xdr:spPr>
        <a:xfrm>
          <a:off x="15836900" y="135559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145415</xdr:rowOff>
    </xdr:from>
    <xdr:ext cx="534670" cy="264160"/>
    <xdr:sp macro="" textlink="">
      <xdr:nvSpPr>
        <xdr:cNvPr id="662" name="災害復旧費該当値テキスト"/>
        <xdr:cNvSpPr txBox="1"/>
      </xdr:nvSpPr>
      <xdr:spPr>
        <a:xfrm>
          <a:off x="15938500" y="1334706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7620</xdr:rowOff>
    </xdr:from>
    <xdr:to xmlns:xdr="http://schemas.openxmlformats.org/drawingml/2006/spreadsheetDrawing">
      <xdr:col>81</xdr:col>
      <xdr:colOff>101600</xdr:colOff>
      <xdr:row>79</xdr:row>
      <xdr:rowOff>111760</xdr:rowOff>
    </xdr:to>
    <xdr:sp macro="" textlink="">
      <xdr:nvSpPr>
        <xdr:cNvPr id="663" name="楕円 662"/>
        <xdr:cNvSpPr/>
      </xdr:nvSpPr>
      <xdr:spPr>
        <a:xfrm>
          <a:off x="15019020" y="1355217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127635</xdr:rowOff>
    </xdr:from>
    <xdr:ext cx="530860" cy="263525"/>
    <xdr:sp macro="" textlink="">
      <xdr:nvSpPr>
        <xdr:cNvPr id="664" name="テキスト ボックス 663"/>
        <xdr:cNvSpPr txBox="1"/>
      </xdr:nvSpPr>
      <xdr:spPr>
        <a:xfrm>
          <a:off x="14812645" y="13329285"/>
          <a:ext cx="5308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36195</xdr:rowOff>
    </xdr:from>
    <xdr:to xmlns:xdr="http://schemas.openxmlformats.org/drawingml/2006/spreadsheetDrawing">
      <xdr:col>76</xdr:col>
      <xdr:colOff>165100</xdr:colOff>
      <xdr:row>79</xdr:row>
      <xdr:rowOff>140335</xdr:rowOff>
    </xdr:to>
    <xdr:sp macro="" textlink="">
      <xdr:nvSpPr>
        <xdr:cNvPr id="665" name="楕円 664"/>
        <xdr:cNvSpPr/>
      </xdr:nvSpPr>
      <xdr:spPr>
        <a:xfrm>
          <a:off x="14155420" y="135807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130810</xdr:rowOff>
    </xdr:from>
    <xdr:ext cx="466090" cy="264795"/>
    <xdr:sp macro="" textlink="">
      <xdr:nvSpPr>
        <xdr:cNvPr id="666" name="テキスト ボックス 665"/>
        <xdr:cNvSpPr txBox="1"/>
      </xdr:nvSpPr>
      <xdr:spPr>
        <a:xfrm>
          <a:off x="13976350" y="13675360"/>
          <a:ext cx="466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29210</xdr:rowOff>
    </xdr:from>
    <xdr:to xmlns:xdr="http://schemas.openxmlformats.org/drawingml/2006/spreadsheetDrawing">
      <xdr:col>72</xdr:col>
      <xdr:colOff>38100</xdr:colOff>
      <xdr:row>79</xdr:row>
      <xdr:rowOff>132715</xdr:rowOff>
    </xdr:to>
    <xdr:sp macro="" textlink="">
      <xdr:nvSpPr>
        <xdr:cNvPr id="667" name="楕円 666"/>
        <xdr:cNvSpPr/>
      </xdr:nvSpPr>
      <xdr:spPr>
        <a:xfrm>
          <a:off x="13291820" y="1357376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123825</xdr:rowOff>
    </xdr:from>
    <xdr:ext cx="466725" cy="261620"/>
    <xdr:sp macro="" textlink="">
      <xdr:nvSpPr>
        <xdr:cNvPr id="668" name="テキスト ボックス 667"/>
        <xdr:cNvSpPr txBox="1"/>
      </xdr:nvSpPr>
      <xdr:spPr>
        <a:xfrm>
          <a:off x="13112750" y="13668375"/>
          <a:ext cx="4667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29845</xdr:rowOff>
    </xdr:from>
    <xdr:to xmlns:xdr="http://schemas.openxmlformats.org/drawingml/2006/spreadsheetDrawing">
      <xdr:col>67</xdr:col>
      <xdr:colOff>101600</xdr:colOff>
      <xdr:row>79</xdr:row>
      <xdr:rowOff>133985</xdr:rowOff>
    </xdr:to>
    <xdr:sp macro="" textlink="">
      <xdr:nvSpPr>
        <xdr:cNvPr id="669" name="楕円 668"/>
        <xdr:cNvSpPr/>
      </xdr:nvSpPr>
      <xdr:spPr>
        <a:xfrm>
          <a:off x="12423140" y="1357439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124460</xdr:rowOff>
    </xdr:from>
    <xdr:ext cx="466090" cy="261620"/>
    <xdr:sp macro="" textlink="">
      <xdr:nvSpPr>
        <xdr:cNvPr id="670" name="テキスト ボックス 669"/>
        <xdr:cNvSpPr txBox="1"/>
      </xdr:nvSpPr>
      <xdr:spPr>
        <a:xfrm>
          <a:off x="12244070" y="13669010"/>
          <a:ext cx="4660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58420</xdr:rowOff>
    </xdr:from>
    <xdr:to xmlns:xdr="http://schemas.openxmlformats.org/drawingml/2006/spreadsheetDrawing">
      <xdr:col>89</xdr:col>
      <xdr:colOff>177800</xdr:colOff>
      <xdr:row>85</xdr:row>
      <xdr:rowOff>32385</xdr:rowOff>
    </xdr:to>
    <xdr:sp macro="" textlink="">
      <xdr:nvSpPr>
        <xdr:cNvPr id="671" name="正方形/長方形 670"/>
        <xdr:cNvSpPr/>
      </xdr:nvSpPr>
      <xdr:spPr>
        <a:xfrm>
          <a:off x="1211580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58420</xdr:rowOff>
    </xdr:from>
    <xdr:to xmlns:xdr="http://schemas.openxmlformats.org/drawingml/2006/spreadsheetDrawing">
      <xdr:col>74</xdr:col>
      <xdr:colOff>0</xdr:colOff>
      <xdr:row>86</xdr:row>
      <xdr:rowOff>143510</xdr:rowOff>
    </xdr:to>
    <xdr:sp macro="" textlink="">
      <xdr:nvSpPr>
        <xdr:cNvPr id="672" name="正方形/長方形 671"/>
        <xdr:cNvSpPr/>
      </xdr:nvSpPr>
      <xdr:spPr>
        <a:xfrm>
          <a:off x="12237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90805</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237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58420</xdr:rowOff>
    </xdr:from>
    <xdr:to xmlns:xdr="http://schemas.openxmlformats.org/drawingml/2006/spreadsheetDrawing">
      <xdr:col>79</xdr:col>
      <xdr:colOff>63500</xdr:colOff>
      <xdr:row>86</xdr:row>
      <xdr:rowOff>143510</xdr:rowOff>
    </xdr:to>
    <xdr:sp macro="" textlink="">
      <xdr:nvSpPr>
        <xdr:cNvPr id="674" name="正方形/長方形 673"/>
        <xdr:cNvSpPr/>
      </xdr:nvSpPr>
      <xdr:spPr>
        <a:xfrm>
          <a:off x="13228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90805</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228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58420</xdr:rowOff>
    </xdr:from>
    <xdr:to xmlns:xdr="http://schemas.openxmlformats.org/drawingml/2006/spreadsheetDrawing">
      <xdr:col>85</xdr:col>
      <xdr:colOff>63500</xdr:colOff>
      <xdr:row>86</xdr:row>
      <xdr:rowOff>143510</xdr:rowOff>
    </xdr:to>
    <xdr:sp macro="" textlink="">
      <xdr:nvSpPr>
        <xdr:cNvPr id="676" name="正方形/長方形 675"/>
        <xdr:cNvSpPr/>
      </xdr:nvSpPr>
      <xdr:spPr>
        <a:xfrm>
          <a:off x="1434084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86</xdr:row>
      <xdr:rowOff>90805</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34084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8" name="正方形/長方形 677"/>
        <xdr:cNvSpPr/>
      </xdr:nvSpPr>
      <xdr:spPr>
        <a:xfrm>
          <a:off x="1211580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6075" cy="226695"/>
    <xdr:sp macro="" textlink="">
      <xdr:nvSpPr>
        <xdr:cNvPr id="679" name="テキスト ボックス 678"/>
        <xdr:cNvSpPr txBox="1"/>
      </xdr:nvSpPr>
      <xdr:spPr>
        <a:xfrm>
          <a:off x="12077700" y="14923135"/>
          <a:ext cx="34607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0" name="直線コネクタ 679"/>
        <xdr:cNvCxnSpPr/>
      </xdr:nvCxnSpPr>
      <xdr:spPr>
        <a:xfrm>
          <a:off x="1211580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81" name="直線コネクタ 680"/>
        <xdr:cNvCxnSpPr/>
      </xdr:nvCxnSpPr>
      <xdr:spPr>
        <a:xfrm>
          <a:off x="12115800" y="16941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5110" cy="255270"/>
    <xdr:sp macro="" textlink="">
      <xdr:nvSpPr>
        <xdr:cNvPr id="682" name="テキスト ボックス 681"/>
        <xdr:cNvSpPr txBox="1"/>
      </xdr:nvSpPr>
      <xdr:spPr>
        <a:xfrm>
          <a:off x="1187196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83" name="直線コネクタ 682"/>
        <xdr:cNvCxnSpPr/>
      </xdr:nvCxnSpPr>
      <xdr:spPr>
        <a:xfrm>
          <a:off x="12115800" y="16484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1820" cy="255270"/>
    <xdr:sp macro="" textlink="">
      <xdr:nvSpPr>
        <xdr:cNvPr id="684" name="テキスト ボックス 683"/>
        <xdr:cNvSpPr txBox="1"/>
      </xdr:nvSpPr>
      <xdr:spPr>
        <a:xfrm>
          <a:off x="1153541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85" name="直線コネクタ 684"/>
        <xdr:cNvCxnSpPr/>
      </xdr:nvCxnSpPr>
      <xdr:spPr>
        <a:xfrm>
          <a:off x="12115800" y="16027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1820" cy="255270"/>
    <xdr:sp macro="" textlink="">
      <xdr:nvSpPr>
        <xdr:cNvPr id="686" name="テキスト ボックス 685"/>
        <xdr:cNvSpPr txBox="1"/>
      </xdr:nvSpPr>
      <xdr:spPr>
        <a:xfrm>
          <a:off x="1153541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143510</xdr:rowOff>
    </xdr:from>
    <xdr:to xmlns:xdr="http://schemas.openxmlformats.org/drawingml/2006/spreadsheetDrawing">
      <xdr:col>89</xdr:col>
      <xdr:colOff>177800</xdr:colOff>
      <xdr:row>90</xdr:row>
      <xdr:rowOff>143510</xdr:rowOff>
    </xdr:to>
    <xdr:cxnSp macro="">
      <xdr:nvCxnSpPr>
        <xdr:cNvPr id="687" name="直線コネクタ 686"/>
        <xdr:cNvCxnSpPr/>
      </xdr:nvCxnSpPr>
      <xdr:spPr>
        <a:xfrm>
          <a:off x="12115800" y="15574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171450</xdr:rowOff>
    </xdr:from>
    <xdr:ext cx="591820" cy="259715"/>
    <xdr:sp macro="" textlink="">
      <xdr:nvSpPr>
        <xdr:cNvPr id="688" name="テキスト ボックス 687"/>
        <xdr:cNvSpPr txBox="1"/>
      </xdr:nvSpPr>
      <xdr:spPr>
        <a:xfrm>
          <a:off x="11535410" y="15430500"/>
          <a:ext cx="59182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9" name="直線コネクタ 688"/>
        <xdr:cNvCxnSpPr/>
      </xdr:nvCxnSpPr>
      <xdr:spPr>
        <a:xfrm>
          <a:off x="1211580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55880</xdr:rowOff>
    </xdr:from>
    <xdr:ext cx="591820" cy="260985"/>
    <xdr:sp macro="" textlink="">
      <xdr:nvSpPr>
        <xdr:cNvPr id="690" name="テキスト ボックス 689"/>
        <xdr:cNvSpPr txBox="1"/>
      </xdr:nvSpPr>
      <xdr:spPr>
        <a:xfrm>
          <a:off x="11535410" y="14972030"/>
          <a:ext cx="5918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91" name="公債費グラフ枠"/>
        <xdr:cNvSpPr/>
      </xdr:nvSpPr>
      <xdr:spPr>
        <a:xfrm>
          <a:off x="1211580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170180</xdr:rowOff>
    </xdr:from>
    <xdr:to xmlns:xdr="http://schemas.openxmlformats.org/drawingml/2006/spreadsheetDrawing">
      <xdr:col>85</xdr:col>
      <xdr:colOff>126365</xdr:colOff>
      <xdr:row>98</xdr:row>
      <xdr:rowOff>65405</xdr:rowOff>
    </xdr:to>
    <xdr:cxnSp macro="">
      <xdr:nvCxnSpPr>
        <xdr:cNvPr id="692" name="直線コネクタ 691"/>
        <xdr:cNvCxnSpPr/>
      </xdr:nvCxnSpPr>
      <xdr:spPr>
        <a:xfrm flipV="1">
          <a:off x="15885795" y="15600680"/>
          <a:ext cx="127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69215</xdr:rowOff>
    </xdr:from>
    <xdr:ext cx="534670" cy="259080"/>
    <xdr:sp macro="" textlink="">
      <xdr:nvSpPr>
        <xdr:cNvPr id="693" name="公債費最小値テキスト"/>
        <xdr:cNvSpPr txBox="1"/>
      </xdr:nvSpPr>
      <xdr:spPr>
        <a:xfrm>
          <a:off x="15938500" y="16871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4" name="直線コネクタ 693"/>
        <xdr:cNvCxnSpPr/>
      </xdr:nvCxnSpPr>
      <xdr:spPr>
        <a:xfrm>
          <a:off x="15798800" y="168675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114935</xdr:rowOff>
    </xdr:from>
    <xdr:ext cx="598805" cy="260985"/>
    <xdr:sp macro="" textlink="">
      <xdr:nvSpPr>
        <xdr:cNvPr id="695" name="公債費最大値テキスト"/>
        <xdr:cNvSpPr txBox="1"/>
      </xdr:nvSpPr>
      <xdr:spPr>
        <a:xfrm>
          <a:off x="15938500" y="15373985"/>
          <a:ext cx="59880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170180</xdr:rowOff>
    </xdr:from>
    <xdr:to xmlns:xdr="http://schemas.openxmlformats.org/drawingml/2006/spreadsheetDrawing">
      <xdr:col>86</xdr:col>
      <xdr:colOff>25400</xdr:colOff>
      <xdr:row>90</xdr:row>
      <xdr:rowOff>170180</xdr:rowOff>
    </xdr:to>
    <xdr:cxnSp macro="">
      <xdr:nvCxnSpPr>
        <xdr:cNvPr id="696" name="直線コネクタ 695"/>
        <xdr:cNvCxnSpPr/>
      </xdr:nvCxnSpPr>
      <xdr:spPr>
        <a:xfrm>
          <a:off x="15798800" y="156006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143510</xdr:rowOff>
    </xdr:from>
    <xdr:to xmlns:xdr="http://schemas.openxmlformats.org/drawingml/2006/spreadsheetDrawing">
      <xdr:col>85</xdr:col>
      <xdr:colOff>127000</xdr:colOff>
      <xdr:row>97</xdr:row>
      <xdr:rowOff>146685</xdr:rowOff>
    </xdr:to>
    <xdr:cxnSp macro="">
      <xdr:nvCxnSpPr>
        <xdr:cNvPr id="697" name="直線コネクタ 696"/>
        <xdr:cNvCxnSpPr/>
      </xdr:nvCxnSpPr>
      <xdr:spPr>
        <a:xfrm>
          <a:off x="15069820" y="16774160"/>
          <a:ext cx="8178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107315</xdr:rowOff>
    </xdr:from>
    <xdr:ext cx="534670" cy="259080"/>
    <xdr:sp macro="" textlink="">
      <xdr:nvSpPr>
        <xdr:cNvPr id="698" name="公債費平均値テキスト"/>
        <xdr:cNvSpPr txBox="1"/>
      </xdr:nvSpPr>
      <xdr:spPr>
        <a:xfrm>
          <a:off x="15938500" y="16566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177800</xdr:colOff>
      <xdr:row>98</xdr:row>
      <xdr:rowOff>14605</xdr:rowOff>
    </xdr:to>
    <xdr:sp macro="" textlink="">
      <xdr:nvSpPr>
        <xdr:cNvPr id="699" name="フローチャート: 判断 698"/>
        <xdr:cNvSpPr/>
      </xdr:nvSpPr>
      <xdr:spPr>
        <a:xfrm>
          <a:off x="158369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139700</xdr:rowOff>
    </xdr:from>
    <xdr:to xmlns:xdr="http://schemas.openxmlformats.org/drawingml/2006/spreadsheetDrawing">
      <xdr:col>81</xdr:col>
      <xdr:colOff>50800</xdr:colOff>
      <xdr:row>97</xdr:row>
      <xdr:rowOff>143510</xdr:rowOff>
    </xdr:to>
    <xdr:cxnSp macro="">
      <xdr:nvCxnSpPr>
        <xdr:cNvPr id="700" name="直線コネクタ 699"/>
        <xdr:cNvCxnSpPr/>
      </xdr:nvCxnSpPr>
      <xdr:spPr>
        <a:xfrm>
          <a:off x="14206220" y="1677035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macro="" textlink="">
      <xdr:nvSpPr>
        <xdr:cNvPr id="701" name="フローチャート: 判断 700"/>
        <xdr:cNvSpPr/>
      </xdr:nvSpPr>
      <xdr:spPr>
        <a:xfrm>
          <a:off x="1501902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30480</xdr:rowOff>
    </xdr:from>
    <xdr:ext cx="530860" cy="255270"/>
    <xdr:sp macro="" textlink="">
      <xdr:nvSpPr>
        <xdr:cNvPr id="702" name="テキスト ボックス 701"/>
        <xdr:cNvSpPr txBox="1"/>
      </xdr:nvSpPr>
      <xdr:spPr>
        <a:xfrm>
          <a:off x="14812645" y="164896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139700</xdr:rowOff>
    </xdr:from>
    <xdr:to xmlns:xdr="http://schemas.openxmlformats.org/drawingml/2006/spreadsheetDrawing">
      <xdr:col>76</xdr:col>
      <xdr:colOff>114300</xdr:colOff>
      <xdr:row>97</xdr:row>
      <xdr:rowOff>141605</xdr:rowOff>
    </xdr:to>
    <xdr:cxnSp macro="">
      <xdr:nvCxnSpPr>
        <xdr:cNvPr id="703" name="直線コネクタ 702"/>
        <xdr:cNvCxnSpPr/>
      </xdr:nvCxnSpPr>
      <xdr:spPr>
        <a:xfrm flipV="1">
          <a:off x="13342620" y="1677035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macro="" textlink="">
      <xdr:nvSpPr>
        <xdr:cNvPr id="704" name="フローチャート: 判断 703"/>
        <xdr:cNvSpPr/>
      </xdr:nvSpPr>
      <xdr:spPr>
        <a:xfrm>
          <a:off x="1415542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29845</xdr:rowOff>
    </xdr:from>
    <xdr:ext cx="531495" cy="255270"/>
    <xdr:sp macro="" textlink="">
      <xdr:nvSpPr>
        <xdr:cNvPr id="705" name="テキスト ボックス 704"/>
        <xdr:cNvSpPr txBox="1"/>
      </xdr:nvSpPr>
      <xdr:spPr>
        <a:xfrm>
          <a:off x="13943965" y="164890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141605</xdr:rowOff>
    </xdr:from>
    <xdr:to xmlns:xdr="http://schemas.openxmlformats.org/drawingml/2006/spreadsheetDrawing">
      <xdr:col>71</xdr:col>
      <xdr:colOff>177800</xdr:colOff>
      <xdr:row>97</xdr:row>
      <xdr:rowOff>143510</xdr:rowOff>
    </xdr:to>
    <xdr:cxnSp macro="">
      <xdr:nvCxnSpPr>
        <xdr:cNvPr id="706" name="直線コネクタ 705"/>
        <xdr:cNvCxnSpPr/>
      </xdr:nvCxnSpPr>
      <xdr:spPr>
        <a:xfrm flipV="1">
          <a:off x="12473940" y="16772255"/>
          <a:ext cx="8686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07" name="フローチャート: 判断 706"/>
        <xdr:cNvSpPr/>
      </xdr:nvSpPr>
      <xdr:spPr>
        <a:xfrm>
          <a:off x="13291820" y="167195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35560</xdr:rowOff>
    </xdr:from>
    <xdr:ext cx="530860" cy="259080"/>
    <xdr:sp macro="" textlink="">
      <xdr:nvSpPr>
        <xdr:cNvPr id="708" name="テキスト ボックス 707"/>
        <xdr:cNvSpPr txBox="1"/>
      </xdr:nvSpPr>
      <xdr:spPr>
        <a:xfrm>
          <a:off x="1308036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macro="" textlink="">
      <xdr:nvSpPr>
        <xdr:cNvPr id="709" name="フローチャート: 判断 708"/>
        <xdr:cNvSpPr/>
      </xdr:nvSpPr>
      <xdr:spPr>
        <a:xfrm>
          <a:off x="1242314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20320</xdr:rowOff>
    </xdr:from>
    <xdr:ext cx="530860" cy="255270"/>
    <xdr:sp macro="" textlink="">
      <xdr:nvSpPr>
        <xdr:cNvPr id="710" name="テキスト ボックス 709"/>
        <xdr:cNvSpPr txBox="1"/>
      </xdr:nvSpPr>
      <xdr:spPr>
        <a:xfrm>
          <a:off x="12216765" y="168224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12" name="テキスト ボックス 711"/>
        <xdr:cNvSpPr txBox="1"/>
      </xdr:nvSpPr>
      <xdr:spPr>
        <a:xfrm>
          <a:off x="14884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3" name="テキスト ボックス 712"/>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4" name="テキスト ボックス 713"/>
        <xdr:cNvSpPr txBox="1"/>
      </xdr:nvSpPr>
      <xdr:spPr>
        <a:xfrm>
          <a:off x="131572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5" name="テキスト ボックス 714"/>
        <xdr:cNvSpPr txBox="1"/>
      </xdr:nvSpPr>
      <xdr:spPr>
        <a:xfrm>
          <a:off x="122885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95885</xdr:rowOff>
    </xdr:from>
    <xdr:to xmlns:xdr="http://schemas.openxmlformats.org/drawingml/2006/spreadsheetDrawing">
      <xdr:col>85</xdr:col>
      <xdr:colOff>177800</xdr:colOff>
      <xdr:row>98</xdr:row>
      <xdr:rowOff>26035</xdr:rowOff>
    </xdr:to>
    <xdr:sp macro="" textlink="">
      <xdr:nvSpPr>
        <xdr:cNvPr id="716" name="楕円 715"/>
        <xdr:cNvSpPr/>
      </xdr:nvSpPr>
      <xdr:spPr>
        <a:xfrm>
          <a:off x="158369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63500</xdr:rowOff>
    </xdr:from>
    <xdr:ext cx="534670" cy="255270"/>
    <xdr:sp macro="" textlink="">
      <xdr:nvSpPr>
        <xdr:cNvPr id="717" name="公債費該当値テキスト"/>
        <xdr:cNvSpPr txBox="1"/>
      </xdr:nvSpPr>
      <xdr:spPr>
        <a:xfrm>
          <a:off x="15938500" y="166941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92710</xdr:rowOff>
    </xdr:from>
    <xdr:to xmlns:xdr="http://schemas.openxmlformats.org/drawingml/2006/spreadsheetDrawing">
      <xdr:col>81</xdr:col>
      <xdr:colOff>101600</xdr:colOff>
      <xdr:row>98</xdr:row>
      <xdr:rowOff>22860</xdr:rowOff>
    </xdr:to>
    <xdr:sp macro="" textlink="">
      <xdr:nvSpPr>
        <xdr:cNvPr id="718" name="楕円 717"/>
        <xdr:cNvSpPr/>
      </xdr:nvSpPr>
      <xdr:spPr>
        <a:xfrm>
          <a:off x="15019020" y="1672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13970</xdr:rowOff>
    </xdr:from>
    <xdr:ext cx="530860" cy="259080"/>
    <xdr:sp macro="" textlink="">
      <xdr:nvSpPr>
        <xdr:cNvPr id="719" name="テキスト ボックス 718"/>
        <xdr:cNvSpPr txBox="1"/>
      </xdr:nvSpPr>
      <xdr:spPr>
        <a:xfrm>
          <a:off x="14812645" y="168160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88900</xdr:rowOff>
    </xdr:from>
    <xdr:to xmlns:xdr="http://schemas.openxmlformats.org/drawingml/2006/spreadsheetDrawing">
      <xdr:col>76</xdr:col>
      <xdr:colOff>165100</xdr:colOff>
      <xdr:row>98</xdr:row>
      <xdr:rowOff>19050</xdr:rowOff>
    </xdr:to>
    <xdr:sp macro="" textlink="">
      <xdr:nvSpPr>
        <xdr:cNvPr id="720" name="楕円 719"/>
        <xdr:cNvSpPr/>
      </xdr:nvSpPr>
      <xdr:spPr>
        <a:xfrm>
          <a:off x="1415542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10160</xdr:rowOff>
    </xdr:from>
    <xdr:ext cx="531495" cy="259080"/>
    <xdr:sp macro="" textlink="">
      <xdr:nvSpPr>
        <xdr:cNvPr id="721" name="テキスト ボックス 720"/>
        <xdr:cNvSpPr txBox="1"/>
      </xdr:nvSpPr>
      <xdr:spPr>
        <a:xfrm>
          <a:off x="13943965" y="16812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90805</xdr:rowOff>
    </xdr:from>
    <xdr:to xmlns:xdr="http://schemas.openxmlformats.org/drawingml/2006/spreadsheetDrawing">
      <xdr:col>72</xdr:col>
      <xdr:colOff>38100</xdr:colOff>
      <xdr:row>98</xdr:row>
      <xdr:rowOff>20955</xdr:rowOff>
    </xdr:to>
    <xdr:sp macro="" textlink="">
      <xdr:nvSpPr>
        <xdr:cNvPr id="722" name="楕円 721"/>
        <xdr:cNvSpPr/>
      </xdr:nvSpPr>
      <xdr:spPr>
        <a:xfrm>
          <a:off x="13291820" y="1672145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12065</xdr:rowOff>
    </xdr:from>
    <xdr:ext cx="530860" cy="259080"/>
    <xdr:sp macro="" textlink="">
      <xdr:nvSpPr>
        <xdr:cNvPr id="723" name="テキスト ボックス 722"/>
        <xdr:cNvSpPr txBox="1"/>
      </xdr:nvSpPr>
      <xdr:spPr>
        <a:xfrm>
          <a:off x="13080365" y="168141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92075</xdr:rowOff>
    </xdr:from>
    <xdr:to xmlns:xdr="http://schemas.openxmlformats.org/drawingml/2006/spreadsheetDrawing">
      <xdr:col>67</xdr:col>
      <xdr:colOff>101600</xdr:colOff>
      <xdr:row>98</xdr:row>
      <xdr:rowOff>22225</xdr:rowOff>
    </xdr:to>
    <xdr:sp macro="" textlink="">
      <xdr:nvSpPr>
        <xdr:cNvPr id="724" name="楕円 723"/>
        <xdr:cNvSpPr/>
      </xdr:nvSpPr>
      <xdr:spPr>
        <a:xfrm>
          <a:off x="1242314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38735</xdr:rowOff>
    </xdr:from>
    <xdr:ext cx="530860" cy="259080"/>
    <xdr:sp macro="" textlink="">
      <xdr:nvSpPr>
        <xdr:cNvPr id="725" name="テキスト ボックス 724"/>
        <xdr:cNvSpPr txBox="1"/>
      </xdr:nvSpPr>
      <xdr:spPr>
        <a:xfrm>
          <a:off x="12216765" y="164979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58420</xdr:rowOff>
    </xdr:from>
    <xdr:to xmlns:xdr="http://schemas.openxmlformats.org/drawingml/2006/spreadsheetDrawing">
      <xdr:col>120</xdr:col>
      <xdr:colOff>114300</xdr:colOff>
      <xdr:row>25</xdr:row>
      <xdr:rowOff>32385</xdr:rowOff>
    </xdr:to>
    <xdr:sp macro="" textlink="">
      <xdr:nvSpPr>
        <xdr:cNvPr id="726" name="正方形/長方形 725"/>
        <xdr:cNvSpPr/>
      </xdr:nvSpPr>
      <xdr:spPr>
        <a:xfrm>
          <a:off x="1780032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58420</xdr:rowOff>
    </xdr:from>
    <xdr:to xmlns:xdr="http://schemas.openxmlformats.org/drawingml/2006/spreadsheetDrawing">
      <xdr:col>104</xdr:col>
      <xdr:colOff>127000</xdr:colOff>
      <xdr:row>26</xdr:row>
      <xdr:rowOff>143510</xdr:rowOff>
    </xdr:to>
    <xdr:sp macro="" textlink="">
      <xdr:nvSpPr>
        <xdr:cNvPr id="727" name="正方形/長方形 726"/>
        <xdr:cNvSpPr/>
      </xdr:nvSpPr>
      <xdr:spPr>
        <a:xfrm>
          <a:off x="17927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90805</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7927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58420</xdr:rowOff>
    </xdr:from>
    <xdr:to xmlns:xdr="http://schemas.openxmlformats.org/drawingml/2006/spreadsheetDrawing">
      <xdr:col>110</xdr:col>
      <xdr:colOff>0</xdr:colOff>
      <xdr:row>26</xdr:row>
      <xdr:rowOff>143510</xdr:rowOff>
    </xdr:to>
    <xdr:sp macro="" textlink="">
      <xdr:nvSpPr>
        <xdr:cNvPr id="729" name="正方形/長方形 728"/>
        <xdr:cNvSpPr/>
      </xdr:nvSpPr>
      <xdr:spPr>
        <a:xfrm>
          <a:off x="18912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90805</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8912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58420</xdr:rowOff>
    </xdr:from>
    <xdr:to xmlns:xdr="http://schemas.openxmlformats.org/drawingml/2006/spreadsheetDrawing">
      <xdr:col>116</xdr:col>
      <xdr:colOff>0</xdr:colOff>
      <xdr:row>26</xdr:row>
      <xdr:rowOff>143510</xdr:rowOff>
    </xdr:to>
    <xdr:sp macro="" textlink="">
      <xdr:nvSpPr>
        <xdr:cNvPr id="731" name="正方形/長方形 730"/>
        <xdr:cNvSpPr/>
      </xdr:nvSpPr>
      <xdr:spPr>
        <a:xfrm>
          <a:off x="2002536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26</xdr:row>
      <xdr:rowOff>90805</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2002536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33" name="正方形/長方形 732"/>
        <xdr:cNvSpPr/>
      </xdr:nvSpPr>
      <xdr:spPr>
        <a:xfrm>
          <a:off x="1780032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6710" cy="226695"/>
    <xdr:sp macro="" textlink="">
      <xdr:nvSpPr>
        <xdr:cNvPr id="734" name="テキスト ボックス 733"/>
        <xdr:cNvSpPr txBox="1"/>
      </xdr:nvSpPr>
      <xdr:spPr>
        <a:xfrm>
          <a:off x="17767300" y="4636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84455</xdr:rowOff>
    </xdr:from>
    <xdr:to xmlns:xdr="http://schemas.openxmlformats.org/drawingml/2006/spreadsheetDrawing">
      <xdr:col>120</xdr:col>
      <xdr:colOff>114300</xdr:colOff>
      <xdr:row>41</xdr:row>
      <xdr:rowOff>84455</xdr:rowOff>
    </xdr:to>
    <xdr:cxnSp macro="">
      <xdr:nvCxnSpPr>
        <xdr:cNvPr id="735" name="直線コネクタ 734"/>
        <xdr:cNvCxnSpPr/>
      </xdr:nvCxnSpPr>
      <xdr:spPr>
        <a:xfrm>
          <a:off x="1780032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101600</xdr:rowOff>
    </xdr:from>
    <xdr:to xmlns:xdr="http://schemas.openxmlformats.org/drawingml/2006/spreadsheetDrawing">
      <xdr:col>120</xdr:col>
      <xdr:colOff>114300</xdr:colOff>
      <xdr:row>39</xdr:row>
      <xdr:rowOff>101600</xdr:rowOff>
    </xdr:to>
    <xdr:cxnSp macro="">
      <xdr:nvCxnSpPr>
        <xdr:cNvPr id="736" name="直線コネクタ 735"/>
        <xdr:cNvCxnSpPr/>
      </xdr:nvCxnSpPr>
      <xdr:spPr>
        <a:xfrm>
          <a:off x="1780032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130810</xdr:rowOff>
    </xdr:from>
    <xdr:ext cx="245745" cy="264795"/>
    <xdr:sp macro="" textlink="">
      <xdr:nvSpPr>
        <xdr:cNvPr id="737" name="テキスト ボックス 736"/>
        <xdr:cNvSpPr txBox="1"/>
      </xdr:nvSpPr>
      <xdr:spPr>
        <a:xfrm>
          <a:off x="17561560" y="6645910"/>
          <a:ext cx="24574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117475</xdr:rowOff>
    </xdr:from>
    <xdr:to xmlns:xdr="http://schemas.openxmlformats.org/drawingml/2006/spreadsheetDrawing">
      <xdr:col>120</xdr:col>
      <xdr:colOff>114300</xdr:colOff>
      <xdr:row>37</xdr:row>
      <xdr:rowOff>117475</xdr:rowOff>
    </xdr:to>
    <xdr:cxnSp macro="">
      <xdr:nvCxnSpPr>
        <xdr:cNvPr id="738" name="直線コネクタ 737"/>
        <xdr:cNvCxnSpPr/>
      </xdr:nvCxnSpPr>
      <xdr:spPr>
        <a:xfrm>
          <a:off x="1780032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147320</xdr:rowOff>
    </xdr:from>
    <xdr:ext cx="464185" cy="261620"/>
    <xdr:sp macro="" textlink="">
      <xdr:nvSpPr>
        <xdr:cNvPr id="739" name="テキスト ボックス 738"/>
        <xdr:cNvSpPr txBox="1"/>
      </xdr:nvSpPr>
      <xdr:spPr>
        <a:xfrm>
          <a:off x="17348200" y="6319520"/>
          <a:ext cx="46418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135255</xdr:rowOff>
    </xdr:from>
    <xdr:to xmlns:xdr="http://schemas.openxmlformats.org/drawingml/2006/spreadsheetDrawing">
      <xdr:col>120</xdr:col>
      <xdr:colOff>114300</xdr:colOff>
      <xdr:row>35</xdr:row>
      <xdr:rowOff>135255</xdr:rowOff>
    </xdr:to>
    <xdr:cxnSp macro="">
      <xdr:nvCxnSpPr>
        <xdr:cNvPr id="740" name="直線コネクタ 739"/>
        <xdr:cNvCxnSpPr/>
      </xdr:nvCxnSpPr>
      <xdr:spPr>
        <a:xfrm>
          <a:off x="17800320" y="6136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163830</xdr:rowOff>
    </xdr:from>
    <xdr:ext cx="464185" cy="265430"/>
    <xdr:sp macro="" textlink="">
      <xdr:nvSpPr>
        <xdr:cNvPr id="741" name="テキスト ボックス 740"/>
        <xdr:cNvSpPr txBox="1"/>
      </xdr:nvSpPr>
      <xdr:spPr>
        <a:xfrm>
          <a:off x="17348200" y="5993130"/>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151130</xdr:rowOff>
    </xdr:from>
    <xdr:to xmlns:xdr="http://schemas.openxmlformats.org/drawingml/2006/spreadsheetDrawing">
      <xdr:col>120</xdr:col>
      <xdr:colOff>114300</xdr:colOff>
      <xdr:row>33</xdr:row>
      <xdr:rowOff>151130</xdr:rowOff>
    </xdr:to>
    <xdr:cxnSp macro="">
      <xdr:nvCxnSpPr>
        <xdr:cNvPr id="742" name="直線コネクタ 741"/>
        <xdr:cNvCxnSpPr/>
      </xdr:nvCxnSpPr>
      <xdr:spPr>
        <a:xfrm>
          <a:off x="1780032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6985</xdr:rowOff>
    </xdr:from>
    <xdr:ext cx="464185" cy="260985"/>
    <xdr:sp macro="" textlink="">
      <xdr:nvSpPr>
        <xdr:cNvPr id="743" name="テキスト ボックス 742"/>
        <xdr:cNvSpPr txBox="1"/>
      </xdr:nvSpPr>
      <xdr:spPr>
        <a:xfrm>
          <a:off x="17348200" y="5664835"/>
          <a:ext cx="46418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168275</xdr:rowOff>
    </xdr:from>
    <xdr:to xmlns:xdr="http://schemas.openxmlformats.org/drawingml/2006/spreadsheetDrawing">
      <xdr:col>120</xdr:col>
      <xdr:colOff>114300</xdr:colOff>
      <xdr:row>31</xdr:row>
      <xdr:rowOff>168275</xdr:rowOff>
    </xdr:to>
    <xdr:cxnSp macro="">
      <xdr:nvCxnSpPr>
        <xdr:cNvPr id="744" name="直線コネクタ 743"/>
        <xdr:cNvCxnSpPr/>
      </xdr:nvCxnSpPr>
      <xdr:spPr>
        <a:xfrm>
          <a:off x="1780032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22860</xdr:rowOff>
    </xdr:from>
    <xdr:ext cx="464185" cy="264160"/>
    <xdr:sp macro="" textlink="">
      <xdr:nvSpPr>
        <xdr:cNvPr id="745" name="テキスト ボックス 744"/>
        <xdr:cNvSpPr txBox="1"/>
      </xdr:nvSpPr>
      <xdr:spPr>
        <a:xfrm>
          <a:off x="17348200" y="5337810"/>
          <a:ext cx="4641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46" name="直線コネクタ 745"/>
        <xdr:cNvCxnSpPr/>
      </xdr:nvCxnSpPr>
      <xdr:spPr>
        <a:xfrm>
          <a:off x="1780032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38735</xdr:rowOff>
    </xdr:from>
    <xdr:ext cx="531495" cy="265430"/>
    <xdr:sp macro="" textlink="">
      <xdr:nvSpPr>
        <xdr:cNvPr id="747" name="テキスト ボックス 746"/>
        <xdr:cNvSpPr txBox="1"/>
      </xdr:nvSpPr>
      <xdr:spPr>
        <a:xfrm>
          <a:off x="17284065" y="501078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8" name="直線コネクタ 747"/>
        <xdr:cNvCxnSpPr/>
      </xdr:nvCxnSpPr>
      <xdr:spPr>
        <a:xfrm>
          <a:off x="1780032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55880</xdr:rowOff>
    </xdr:from>
    <xdr:ext cx="531495" cy="260985"/>
    <xdr:sp macro="" textlink="">
      <xdr:nvSpPr>
        <xdr:cNvPr id="749" name="テキスト ボックス 748"/>
        <xdr:cNvSpPr txBox="1"/>
      </xdr:nvSpPr>
      <xdr:spPr>
        <a:xfrm>
          <a:off x="17284065" y="4685030"/>
          <a:ext cx="53149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50" name="諸支出金グラフ枠"/>
        <xdr:cNvSpPr/>
      </xdr:nvSpPr>
      <xdr:spPr>
        <a:xfrm>
          <a:off x="1780032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19685</xdr:rowOff>
    </xdr:from>
    <xdr:to xmlns:xdr="http://schemas.openxmlformats.org/drawingml/2006/spreadsheetDrawing">
      <xdr:col>116</xdr:col>
      <xdr:colOff>62865</xdr:colOff>
      <xdr:row>39</xdr:row>
      <xdr:rowOff>101600</xdr:rowOff>
    </xdr:to>
    <xdr:cxnSp macro="">
      <xdr:nvCxnSpPr>
        <xdr:cNvPr id="751" name="直線コネクタ 750"/>
        <xdr:cNvCxnSpPr/>
      </xdr:nvCxnSpPr>
      <xdr:spPr>
        <a:xfrm flipV="1">
          <a:off x="21570315" y="5163185"/>
          <a:ext cx="127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136525</xdr:rowOff>
    </xdr:from>
    <xdr:ext cx="249555" cy="261620"/>
    <xdr:sp macro="" textlink="">
      <xdr:nvSpPr>
        <xdr:cNvPr id="752" name="諸支出金最小値テキスト"/>
        <xdr:cNvSpPr txBox="1"/>
      </xdr:nvSpPr>
      <xdr:spPr>
        <a:xfrm>
          <a:off x="21623020" y="6823075"/>
          <a:ext cx="2495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101600</xdr:rowOff>
    </xdr:from>
    <xdr:to xmlns:xdr="http://schemas.openxmlformats.org/drawingml/2006/spreadsheetDrawing">
      <xdr:col>116</xdr:col>
      <xdr:colOff>152400</xdr:colOff>
      <xdr:row>39</xdr:row>
      <xdr:rowOff>101600</xdr:rowOff>
    </xdr:to>
    <xdr:cxnSp macro="">
      <xdr:nvCxnSpPr>
        <xdr:cNvPr id="753" name="直線コネクタ 752"/>
        <xdr:cNvCxnSpPr/>
      </xdr:nvCxnSpPr>
      <xdr:spPr>
        <a:xfrm>
          <a:off x="21488400" y="6788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140970</xdr:rowOff>
    </xdr:from>
    <xdr:ext cx="469900" cy="265430"/>
    <xdr:sp macro="" textlink="">
      <xdr:nvSpPr>
        <xdr:cNvPr id="754" name="諸支出金最大値テキスト"/>
        <xdr:cNvSpPr txBox="1"/>
      </xdr:nvSpPr>
      <xdr:spPr>
        <a:xfrm>
          <a:off x="21623020" y="494157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19685</xdr:rowOff>
    </xdr:from>
    <xdr:to xmlns:xdr="http://schemas.openxmlformats.org/drawingml/2006/spreadsheetDrawing">
      <xdr:col>116</xdr:col>
      <xdr:colOff>152400</xdr:colOff>
      <xdr:row>30</xdr:row>
      <xdr:rowOff>19685</xdr:rowOff>
    </xdr:to>
    <xdr:cxnSp macro="">
      <xdr:nvCxnSpPr>
        <xdr:cNvPr id="755" name="直線コネクタ 754"/>
        <xdr:cNvCxnSpPr/>
      </xdr:nvCxnSpPr>
      <xdr:spPr>
        <a:xfrm>
          <a:off x="21488400" y="51631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20955</xdr:rowOff>
    </xdr:from>
    <xdr:to xmlns:xdr="http://schemas.openxmlformats.org/drawingml/2006/spreadsheetDrawing">
      <xdr:col>116</xdr:col>
      <xdr:colOff>63500</xdr:colOff>
      <xdr:row>39</xdr:row>
      <xdr:rowOff>65405</xdr:rowOff>
    </xdr:to>
    <xdr:cxnSp macro="">
      <xdr:nvCxnSpPr>
        <xdr:cNvPr id="756" name="直線コネクタ 755"/>
        <xdr:cNvCxnSpPr/>
      </xdr:nvCxnSpPr>
      <xdr:spPr>
        <a:xfrm>
          <a:off x="20759420" y="6707505"/>
          <a:ext cx="8128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6985</xdr:rowOff>
    </xdr:from>
    <xdr:ext cx="378460" cy="260985"/>
    <xdr:sp macro="" textlink="">
      <xdr:nvSpPr>
        <xdr:cNvPr id="757" name="諸支出金平均値テキスト"/>
        <xdr:cNvSpPr txBox="1"/>
      </xdr:nvSpPr>
      <xdr:spPr>
        <a:xfrm>
          <a:off x="21623020" y="6693535"/>
          <a:ext cx="37846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29210</xdr:rowOff>
    </xdr:from>
    <xdr:to xmlns:xdr="http://schemas.openxmlformats.org/drawingml/2006/spreadsheetDrawing">
      <xdr:col>116</xdr:col>
      <xdr:colOff>114300</xdr:colOff>
      <xdr:row>39</xdr:row>
      <xdr:rowOff>132715</xdr:rowOff>
    </xdr:to>
    <xdr:sp macro="" textlink="">
      <xdr:nvSpPr>
        <xdr:cNvPr id="758" name="フローチャート: 判断 757"/>
        <xdr:cNvSpPr/>
      </xdr:nvSpPr>
      <xdr:spPr>
        <a:xfrm>
          <a:off x="21521420" y="67157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20955</xdr:rowOff>
    </xdr:from>
    <xdr:to xmlns:xdr="http://schemas.openxmlformats.org/drawingml/2006/spreadsheetDrawing">
      <xdr:col>111</xdr:col>
      <xdr:colOff>177800</xdr:colOff>
      <xdr:row>39</xdr:row>
      <xdr:rowOff>21590</xdr:rowOff>
    </xdr:to>
    <xdr:cxnSp macro="">
      <xdr:nvCxnSpPr>
        <xdr:cNvPr id="759" name="直線コネクタ 758"/>
        <xdr:cNvCxnSpPr/>
      </xdr:nvCxnSpPr>
      <xdr:spPr>
        <a:xfrm flipV="1">
          <a:off x="19890740" y="6707505"/>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19685</xdr:rowOff>
    </xdr:from>
    <xdr:to xmlns:xdr="http://schemas.openxmlformats.org/drawingml/2006/spreadsheetDrawing">
      <xdr:col>112</xdr:col>
      <xdr:colOff>38100</xdr:colOff>
      <xdr:row>39</xdr:row>
      <xdr:rowOff>123825</xdr:rowOff>
    </xdr:to>
    <xdr:sp macro="" textlink="">
      <xdr:nvSpPr>
        <xdr:cNvPr id="760" name="フローチャート: 判断 759"/>
        <xdr:cNvSpPr/>
      </xdr:nvSpPr>
      <xdr:spPr>
        <a:xfrm>
          <a:off x="20708620" y="670623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39</xdr:row>
      <xdr:rowOff>114300</xdr:rowOff>
    </xdr:from>
    <xdr:ext cx="378460" cy="261620"/>
    <xdr:sp macro="" textlink="">
      <xdr:nvSpPr>
        <xdr:cNvPr id="761" name="テキスト ボックス 760"/>
        <xdr:cNvSpPr txBox="1"/>
      </xdr:nvSpPr>
      <xdr:spPr>
        <a:xfrm>
          <a:off x="20575270" y="6800850"/>
          <a:ext cx="3784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21590</xdr:rowOff>
    </xdr:from>
    <xdr:to xmlns:xdr="http://schemas.openxmlformats.org/drawingml/2006/spreadsheetDrawing">
      <xdr:col>107</xdr:col>
      <xdr:colOff>50800</xdr:colOff>
      <xdr:row>39</xdr:row>
      <xdr:rowOff>21590</xdr:rowOff>
    </xdr:to>
    <xdr:cxnSp macro="">
      <xdr:nvCxnSpPr>
        <xdr:cNvPr id="762" name="直線コネクタ 761"/>
        <xdr:cNvCxnSpPr/>
      </xdr:nvCxnSpPr>
      <xdr:spPr>
        <a:xfrm flipV="1">
          <a:off x="19027140" y="670814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26035</xdr:rowOff>
    </xdr:from>
    <xdr:to xmlns:xdr="http://schemas.openxmlformats.org/drawingml/2006/spreadsheetDrawing">
      <xdr:col>107</xdr:col>
      <xdr:colOff>101600</xdr:colOff>
      <xdr:row>39</xdr:row>
      <xdr:rowOff>129540</xdr:rowOff>
    </xdr:to>
    <xdr:sp macro="" textlink="">
      <xdr:nvSpPr>
        <xdr:cNvPr id="763" name="フローチャート: 判断 762"/>
        <xdr:cNvSpPr/>
      </xdr:nvSpPr>
      <xdr:spPr>
        <a:xfrm>
          <a:off x="19839940" y="67125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39</xdr:row>
      <xdr:rowOff>121285</xdr:rowOff>
    </xdr:from>
    <xdr:ext cx="377825" cy="264795"/>
    <xdr:sp macro="" textlink="">
      <xdr:nvSpPr>
        <xdr:cNvPr id="764" name="テキスト ボックス 763"/>
        <xdr:cNvSpPr txBox="1"/>
      </xdr:nvSpPr>
      <xdr:spPr>
        <a:xfrm>
          <a:off x="19706590" y="6807835"/>
          <a:ext cx="377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21590</xdr:rowOff>
    </xdr:from>
    <xdr:to xmlns:xdr="http://schemas.openxmlformats.org/drawingml/2006/spreadsheetDrawing">
      <xdr:col>102</xdr:col>
      <xdr:colOff>114300</xdr:colOff>
      <xdr:row>39</xdr:row>
      <xdr:rowOff>22225</xdr:rowOff>
    </xdr:to>
    <xdr:cxnSp macro="">
      <xdr:nvCxnSpPr>
        <xdr:cNvPr id="765" name="直線コネクタ 764"/>
        <xdr:cNvCxnSpPr/>
      </xdr:nvCxnSpPr>
      <xdr:spPr>
        <a:xfrm flipV="1">
          <a:off x="18163540" y="670814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38735</xdr:rowOff>
    </xdr:from>
    <xdr:to xmlns:xdr="http://schemas.openxmlformats.org/drawingml/2006/spreadsheetDrawing">
      <xdr:col>102</xdr:col>
      <xdr:colOff>165100</xdr:colOff>
      <xdr:row>39</xdr:row>
      <xdr:rowOff>143510</xdr:rowOff>
    </xdr:to>
    <xdr:sp macro="" textlink="">
      <xdr:nvSpPr>
        <xdr:cNvPr id="766" name="フローチャート: 判断 765"/>
        <xdr:cNvSpPr/>
      </xdr:nvSpPr>
      <xdr:spPr>
        <a:xfrm>
          <a:off x="18976340" y="672528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39</xdr:row>
      <xdr:rowOff>133985</xdr:rowOff>
    </xdr:from>
    <xdr:ext cx="313055" cy="264795"/>
    <xdr:sp macro="" textlink="">
      <xdr:nvSpPr>
        <xdr:cNvPr id="767" name="テキスト ボックス 766"/>
        <xdr:cNvSpPr txBox="1"/>
      </xdr:nvSpPr>
      <xdr:spPr>
        <a:xfrm>
          <a:off x="18875375" y="6820535"/>
          <a:ext cx="3130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26670</xdr:rowOff>
    </xdr:from>
    <xdr:to xmlns:xdr="http://schemas.openxmlformats.org/drawingml/2006/spreadsheetDrawing">
      <xdr:col>98</xdr:col>
      <xdr:colOff>38100</xdr:colOff>
      <xdr:row>39</xdr:row>
      <xdr:rowOff>130175</xdr:rowOff>
    </xdr:to>
    <xdr:sp macro="" textlink="">
      <xdr:nvSpPr>
        <xdr:cNvPr id="768" name="フローチャート: 判断 767"/>
        <xdr:cNvSpPr/>
      </xdr:nvSpPr>
      <xdr:spPr>
        <a:xfrm>
          <a:off x="18112740" y="671322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121920</xdr:rowOff>
    </xdr:from>
    <xdr:ext cx="378460" cy="264795"/>
    <xdr:sp macro="" textlink="">
      <xdr:nvSpPr>
        <xdr:cNvPr id="769" name="テキスト ボックス 768"/>
        <xdr:cNvSpPr txBox="1"/>
      </xdr:nvSpPr>
      <xdr:spPr>
        <a:xfrm>
          <a:off x="17979390" y="6808470"/>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81915</xdr:rowOff>
    </xdr:from>
    <xdr:ext cx="761365" cy="264795"/>
    <xdr:sp macro="" textlink="">
      <xdr:nvSpPr>
        <xdr:cNvPr id="770" name="テキスト ボックス 769"/>
        <xdr:cNvSpPr txBox="1"/>
      </xdr:nvSpPr>
      <xdr:spPr>
        <a:xfrm>
          <a:off x="213868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81915</xdr:rowOff>
    </xdr:from>
    <xdr:ext cx="762000" cy="264795"/>
    <xdr:sp macro="" textlink="">
      <xdr:nvSpPr>
        <xdr:cNvPr id="771" name="テキスト ボックス 770"/>
        <xdr:cNvSpPr txBox="1"/>
      </xdr:nvSpPr>
      <xdr:spPr>
        <a:xfrm>
          <a:off x="2057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81915</xdr:rowOff>
    </xdr:from>
    <xdr:ext cx="761365" cy="264795"/>
    <xdr:sp macro="" textlink="">
      <xdr:nvSpPr>
        <xdr:cNvPr id="772" name="テキスト ボックス 771"/>
        <xdr:cNvSpPr txBox="1"/>
      </xdr:nvSpPr>
      <xdr:spPr>
        <a:xfrm>
          <a:off x="197053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81915</xdr:rowOff>
    </xdr:from>
    <xdr:ext cx="762000" cy="264795"/>
    <xdr:sp macro="" textlink="">
      <xdr:nvSpPr>
        <xdr:cNvPr id="773" name="テキスト ボックス 772"/>
        <xdr:cNvSpPr txBox="1"/>
      </xdr:nvSpPr>
      <xdr:spPr>
        <a:xfrm>
          <a:off x="188417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81915</xdr:rowOff>
    </xdr:from>
    <xdr:ext cx="762000" cy="264795"/>
    <xdr:sp macro="" textlink="">
      <xdr:nvSpPr>
        <xdr:cNvPr id="774" name="テキスト ボックス 773"/>
        <xdr:cNvSpPr txBox="1"/>
      </xdr:nvSpPr>
      <xdr:spPr>
        <a:xfrm>
          <a:off x="179781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12065</xdr:rowOff>
    </xdr:from>
    <xdr:to xmlns:xdr="http://schemas.openxmlformats.org/drawingml/2006/spreadsheetDrawing">
      <xdr:col>116</xdr:col>
      <xdr:colOff>114300</xdr:colOff>
      <xdr:row>39</xdr:row>
      <xdr:rowOff>116205</xdr:rowOff>
    </xdr:to>
    <xdr:sp macro="" textlink="">
      <xdr:nvSpPr>
        <xdr:cNvPr id="775" name="楕円 774"/>
        <xdr:cNvSpPr/>
      </xdr:nvSpPr>
      <xdr:spPr>
        <a:xfrm>
          <a:off x="21521420" y="669861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146685</xdr:rowOff>
    </xdr:from>
    <xdr:ext cx="378460" cy="261620"/>
    <xdr:sp macro="" textlink="">
      <xdr:nvSpPr>
        <xdr:cNvPr id="776" name="諸支出金該当値テキスト"/>
        <xdr:cNvSpPr txBox="1"/>
      </xdr:nvSpPr>
      <xdr:spPr>
        <a:xfrm>
          <a:off x="21623020" y="6490335"/>
          <a:ext cx="3784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144145</xdr:rowOff>
    </xdr:from>
    <xdr:to xmlns:xdr="http://schemas.openxmlformats.org/drawingml/2006/spreadsheetDrawing">
      <xdr:col>112</xdr:col>
      <xdr:colOff>38100</xdr:colOff>
      <xdr:row>39</xdr:row>
      <xdr:rowOff>72390</xdr:rowOff>
    </xdr:to>
    <xdr:sp macro="" textlink="">
      <xdr:nvSpPr>
        <xdr:cNvPr id="777" name="楕円 776"/>
        <xdr:cNvSpPr/>
      </xdr:nvSpPr>
      <xdr:spPr>
        <a:xfrm>
          <a:off x="20708620" y="665924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89535</xdr:rowOff>
    </xdr:from>
    <xdr:ext cx="378460" cy="261620"/>
    <xdr:sp macro="" textlink="">
      <xdr:nvSpPr>
        <xdr:cNvPr id="778" name="テキスト ボックス 777"/>
        <xdr:cNvSpPr txBox="1"/>
      </xdr:nvSpPr>
      <xdr:spPr>
        <a:xfrm>
          <a:off x="20575270" y="6433185"/>
          <a:ext cx="3784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144780</xdr:rowOff>
    </xdr:from>
    <xdr:to xmlns:xdr="http://schemas.openxmlformats.org/drawingml/2006/spreadsheetDrawing">
      <xdr:col>107</xdr:col>
      <xdr:colOff>101600</xdr:colOff>
      <xdr:row>39</xdr:row>
      <xdr:rowOff>73025</xdr:rowOff>
    </xdr:to>
    <xdr:sp macro="" textlink="">
      <xdr:nvSpPr>
        <xdr:cNvPr id="779" name="楕円 778"/>
        <xdr:cNvSpPr/>
      </xdr:nvSpPr>
      <xdr:spPr>
        <a:xfrm>
          <a:off x="19839940" y="6659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90170</xdr:rowOff>
    </xdr:from>
    <xdr:ext cx="377825" cy="261620"/>
    <xdr:sp macro="" textlink="">
      <xdr:nvSpPr>
        <xdr:cNvPr id="780" name="テキスト ボックス 779"/>
        <xdr:cNvSpPr txBox="1"/>
      </xdr:nvSpPr>
      <xdr:spPr>
        <a:xfrm>
          <a:off x="19706590" y="6433820"/>
          <a:ext cx="3778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144780</xdr:rowOff>
    </xdr:from>
    <xdr:to xmlns:xdr="http://schemas.openxmlformats.org/drawingml/2006/spreadsheetDrawing">
      <xdr:col>102</xdr:col>
      <xdr:colOff>165100</xdr:colOff>
      <xdr:row>39</xdr:row>
      <xdr:rowOff>73025</xdr:rowOff>
    </xdr:to>
    <xdr:sp macro="" textlink="">
      <xdr:nvSpPr>
        <xdr:cNvPr id="781" name="楕円 780"/>
        <xdr:cNvSpPr/>
      </xdr:nvSpPr>
      <xdr:spPr>
        <a:xfrm>
          <a:off x="18976340" y="6659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90170</xdr:rowOff>
    </xdr:from>
    <xdr:ext cx="378460" cy="261620"/>
    <xdr:sp macro="" textlink="">
      <xdr:nvSpPr>
        <xdr:cNvPr id="782" name="テキスト ボックス 781"/>
        <xdr:cNvSpPr txBox="1"/>
      </xdr:nvSpPr>
      <xdr:spPr>
        <a:xfrm>
          <a:off x="18842990" y="6433820"/>
          <a:ext cx="3784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145415</xdr:rowOff>
    </xdr:from>
    <xdr:to xmlns:xdr="http://schemas.openxmlformats.org/drawingml/2006/spreadsheetDrawing">
      <xdr:col>98</xdr:col>
      <xdr:colOff>38100</xdr:colOff>
      <xdr:row>39</xdr:row>
      <xdr:rowOff>73660</xdr:rowOff>
    </xdr:to>
    <xdr:sp macro="" textlink="">
      <xdr:nvSpPr>
        <xdr:cNvPr id="783" name="楕円 782"/>
        <xdr:cNvSpPr/>
      </xdr:nvSpPr>
      <xdr:spPr>
        <a:xfrm>
          <a:off x="18112740" y="666051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90805</xdr:rowOff>
    </xdr:from>
    <xdr:ext cx="378460" cy="261620"/>
    <xdr:sp macro="" textlink="">
      <xdr:nvSpPr>
        <xdr:cNvPr id="784" name="テキスト ボックス 783"/>
        <xdr:cNvSpPr txBox="1"/>
      </xdr:nvSpPr>
      <xdr:spPr>
        <a:xfrm>
          <a:off x="17979390" y="6434455"/>
          <a:ext cx="3784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58420</xdr:rowOff>
    </xdr:from>
    <xdr:to xmlns:xdr="http://schemas.openxmlformats.org/drawingml/2006/spreadsheetDrawing">
      <xdr:col>120</xdr:col>
      <xdr:colOff>114300</xdr:colOff>
      <xdr:row>45</xdr:row>
      <xdr:rowOff>32385</xdr:rowOff>
    </xdr:to>
    <xdr:sp macro="" textlink="">
      <xdr:nvSpPr>
        <xdr:cNvPr id="785" name="正方形/長方形 784"/>
        <xdr:cNvSpPr/>
      </xdr:nvSpPr>
      <xdr:spPr>
        <a:xfrm>
          <a:off x="1780032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58420</xdr:rowOff>
    </xdr:from>
    <xdr:to xmlns:xdr="http://schemas.openxmlformats.org/drawingml/2006/spreadsheetDrawing">
      <xdr:col>104</xdr:col>
      <xdr:colOff>127000</xdr:colOff>
      <xdr:row>46</xdr:row>
      <xdr:rowOff>143510</xdr:rowOff>
    </xdr:to>
    <xdr:sp macro="" textlink="">
      <xdr:nvSpPr>
        <xdr:cNvPr id="786" name="正方形/長方形 785"/>
        <xdr:cNvSpPr/>
      </xdr:nvSpPr>
      <xdr:spPr>
        <a:xfrm>
          <a:off x="17927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90805</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7927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58420</xdr:rowOff>
    </xdr:from>
    <xdr:to xmlns:xdr="http://schemas.openxmlformats.org/drawingml/2006/spreadsheetDrawing">
      <xdr:col>110</xdr:col>
      <xdr:colOff>0</xdr:colOff>
      <xdr:row>46</xdr:row>
      <xdr:rowOff>143510</xdr:rowOff>
    </xdr:to>
    <xdr:sp macro="" textlink="">
      <xdr:nvSpPr>
        <xdr:cNvPr id="788" name="正方形/長方形 787"/>
        <xdr:cNvSpPr/>
      </xdr:nvSpPr>
      <xdr:spPr>
        <a:xfrm>
          <a:off x="18912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90805</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8912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58420</xdr:rowOff>
    </xdr:from>
    <xdr:to xmlns:xdr="http://schemas.openxmlformats.org/drawingml/2006/spreadsheetDrawing">
      <xdr:col>116</xdr:col>
      <xdr:colOff>0</xdr:colOff>
      <xdr:row>46</xdr:row>
      <xdr:rowOff>143510</xdr:rowOff>
    </xdr:to>
    <xdr:sp macro="" textlink="">
      <xdr:nvSpPr>
        <xdr:cNvPr id="790" name="正方形/長方形 789"/>
        <xdr:cNvSpPr/>
      </xdr:nvSpPr>
      <xdr:spPr>
        <a:xfrm>
          <a:off x="2002536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46</xdr:row>
      <xdr:rowOff>90805</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2002536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92" name="正方形/長方形 791"/>
        <xdr:cNvSpPr/>
      </xdr:nvSpPr>
      <xdr:spPr>
        <a:xfrm>
          <a:off x="1780032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6710" cy="226695"/>
    <xdr:sp macro="" textlink="">
      <xdr:nvSpPr>
        <xdr:cNvPr id="793" name="テキスト ボックス 792"/>
        <xdr:cNvSpPr txBox="1"/>
      </xdr:nvSpPr>
      <xdr:spPr>
        <a:xfrm>
          <a:off x="17767300" y="8065135"/>
          <a:ext cx="3467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84455</xdr:rowOff>
    </xdr:from>
    <xdr:to xmlns:xdr="http://schemas.openxmlformats.org/drawingml/2006/spreadsheetDrawing">
      <xdr:col>120</xdr:col>
      <xdr:colOff>114300</xdr:colOff>
      <xdr:row>61</xdr:row>
      <xdr:rowOff>84455</xdr:rowOff>
    </xdr:to>
    <xdr:cxnSp macro="">
      <xdr:nvCxnSpPr>
        <xdr:cNvPr id="794" name="直線コネクタ 793"/>
        <xdr:cNvCxnSpPr/>
      </xdr:nvCxnSpPr>
      <xdr:spPr>
        <a:xfrm>
          <a:off x="1780032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45720</xdr:rowOff>
    </xdr:from>
    <xdr:to xmlns:xdr="http://schemas.openxmlformats.org/drawingml/2006/spreadsheetDrawing">
      <xdr:col>120</xdr:col>
      <xdr:colOff>114300</xdr:colOff>
      <xdr:row>59</xdr:row>
      <xdr:rowOff>45720</xdr:rowOff>
    </xdr:to>
    <xdr:cxnSp macro="">
      <xdr:nvCxnSpPr>
        <xdr:cNvPr id="795" name="直線コネクタ 794"/>
        <xdr:cNvCxnSpPr/>
      </xdr:nvCxnSpPr>
      <xdr:spPr>
        <a:xfrm>
          <a:off x="17800320" y="10161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75565</xdr:rowOff>
    </xdr:from>
    <xdr:ext cx="245745" cy="264160"/>
    <xdr:sp macro="" textlink="">
      <xdr:nvSpPr>
        <xdr:cNvPr id="796" name="テキスト ボックス 795"/>
        <xdr:cNvSpPr txBox="1"/>
      </xdr:nvSpPr>
      <xdr:spPr>
        <a:xfrm>
          <a:off x="17561560" y="10019665"/>
          <a:ext cx="24574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6985</xdr:rowOff>
    </xdr:from>
    <xdr:to xmlns:xdr="http://schemas.openxmlformats.org/drawingml/2006/spreadsheetDrawing">
      <xdr:col>120</xdr:col>
      <xdr:colOff>114300</xdr:colOff>
      <xdr:row>57</xdr:row>
      <xdr:rowOff>6985</xdr:rowOff>
    </xdr:to>
    <xdr:cxnSp macro="">
      <xdr:nvCxnSpPr>
        <xdr:cNvPr id="797" name="直線コネクタ 796"/>
        <xdr:cNvCxnSpPr/>
      </xdr:nvCxnSpPr>
      <xdr:spPr>
        <a:xfrm>
          <a:off x="17800320" y="977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36195</xdr:rowOff>
    </xdr:from>
    <xdr:ext cx="464185" cy="264160"/>
    <xdr:sp macro="" textlink="">
      <xdr:nvSpPr>
        <xdr:cNvPr id="798" name="テキスト ボックス 797"/>
        <xdr:cNvSpPr txBox="1"/>
      </xdr:nvSpPr>
      <xdr:spPr>
        <a:xfrm>
          <a:off x="17348200" y="9637395"/>
          <a:ext cx="4641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143510</xdr:rowOff>
    </xdr:from>
    <xdr:to xmlns:xdr="http://schemas.openxmlformats.org/drawingml/2006/spreadsheetDrawing">
      <xdr:col>120</xdr:col>
      <xdr:colOff>114300</xdr:colOff>
      <xdr:row>54</xdr:row>
      <xdr:rowOff>143510</xdr:rowOff>
    </xdr:to>
    <xdr:cxnSp macro="">
      <xdr:nvCxnSpPr>
        <xdr:cNvPr id="799" name="直線コネクタ 798"/>
        <xdr:cNvCxnSpPr/>
      </xdr:nvCxnSpPr>
      <xdr:spPr>
        <a:xfrm>
          <a:off x="1780032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171450</xdr:rowOff>
    </xdr:from>
    <xdr:ext cx="464185" cy="261620"/>
    <xdr:sp macro="" textlink="">
      <xdr:nvSpPr>
        <xdr:cNvPr id="800" name="テキスト ボックス 799"/>
        <xdr:cNvSpPr txBox="1"/>
      </xdr:nvSpPr>
      <xdr:spPr>
        <a:xfrm>
          <a:off x="17348200" y="9258300"/>
          <a:ext cx="46418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104140</xdr:rowOff>
    </xdr:from>
    <xdr:to xmlns:xdr="http://schemas.openxmlformats.org/drawingml/2006/spreadsheetDrawing">
      <xdr:col>120</xdr:col>
      <xdr:colOff>114300</xdr:colOff>
      <xdr:row>52</xdr:row>
      <xdr:rowOff>104140</xdr:rowOff>
    </xdr:to>
    <xdr:cxnSp macro="">
      <xdr:nvCxnSpPr>
        <xdr:cNvPr id="801" name="直線コネクタ 800"/>
        <xdr:cNvCxnSpPr/>
      </xdr:nvCxnSpPr>
      <xdr:spPr>
        <a:xfrm>
          <a:off x="17800320" y="9019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133985</xdr:rowOff>
    </xdr:from>
    <xdr:ext cx="464185" cy="264795"/>
    <xdr:sp macro="" textlink="">
      <xdr:nvSpPr>
        <xdr:cNvPr id="802" name="テキスト ボックス 801"/>
        <xdr:cNvSpPr txBox="1"/>
      </xdr:nvSpPr>
      <xdr:spPr>
        <a:xfrm>
          <a:off x="17348200" y="8877935"/>
          <a:ext cx="4641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65405</xdr:rowOff>
    </xdr:from>
    <xdr:to xmlns:xdr="http://schemas.openxmlformats.org/drawingml/2006/spreadsheetDrawing">
      <xdr:col>120</xdr:col>
      <xdr:colOff>114300</xdr:colOff>
      <xdr:row>50</xdr:row>
      <xdr:rowOff>65405</xdr:rowOff>
    </xdr:to>
    <xdr:cxnSp macro="">
      <xdr:nvCxnSpPr>
        <xdr:cNvPr id="803" name="直線コネクタ 802"/>
        <xdr:cNvCxnSpPr/>
      </xdr:nvCxnSpPr>
      <xdr:spPr>
        <a:xfrm>
          <a:off x="17800320" y="8637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94615</xdr:rowOff>
    </xdr:from>
    <xdr:ext cx="464185" cy="264160"/>
    <xdr:sp macro="" textlink="">
      <xdr:nvSpPr>
        <xdr:cNvPr id="804" name="テキスト ボックス 803"/>
        <xdr:cNvSpPr txBox="1"/>
      </xdr:nvSpPr>
      <xdr:spPr>
        <a:xfrm>
          <a:off x="17348200" y="8495665"/>
          <a:ext cx="4641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805" name="直線コネクタ 804"/>
        <xdr:cNvCxnSpPr/>
      </xdr:nvCxnSpPr>
      <xdr:spPr>
        <a:xfrm>
          <a:off x="1780032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55880</xdr:rowOff>
    </xdr:from>
    <xdr:ext cx="531495" cy="260985"/>
    <xdr:sp macro="" textlink="">
      <xdr:nvSpPr>
        <xdr:cNvPr id="806" name="テキスト ボックス 805"/>
        <xdr:cNvSpPr txBox="1"/>
      </xdr:nvSpPr>
      <xdr:spPr>
        <a:xfrm>
          <a:off x="17284065" y="8114030"/>
          <a:ext cx="53149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807" name="前年度繰上充用金グラフ枠"/>
        <xdr:cNvSpPr/>
      </xdr:nvSpPr>
      <xdr:spPr>
        <a:xfrm>
          <a:off x="1780032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34925</xdr:rowOff>
    </xdr:from>
    <xdr:to xmlns:xdr="http://schemas.openxmlformats.org/drawingml/2006/spreadsheetDrawing">
      <xdr:col>116</xdr:col>
      <xdr:colOff>62865</xdr:colOff>
      <xdr:row>59</xdr:row>
      <xdr:rowOff>45720</xdr:rowOff>
    </xdr:to>
    <xdr:cxnSp macro="">
      <xdr:nvCxnSpPr>
        <xdr:cNvPr id="808" name="直線コネクタ 807"/>
        <xdr:cNvCxnSpPr/>
      </xdr:nvCxnSpPr>
      <xdr:spPr>
        <a:xfrm flipV="1">
          <a:off x="21570315" y="8607425"/>
          <a:ext cx="1270" cy="1553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93345</xdr:rowOff>
    </xdr:from>
    <xdr:ext cx="249555" cy="264160"/>
    <xdr:sp macro="" textlink="">
      <xdr:nvSpPr>
        <xdr:cNvPr id="809" name="前年度繰上充用金最小値テキスト"/>
        <xdr:cNvSpPr txBox="1"/>
      </xdr:nvSpPr>
      <xdr:spPr>
        <a:xfrm>
          <a:off x="21623020" y="1020889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45720</xdr:rowOff>
    </xdr:from>
    <xdr:to xmlns:xdr="http://schemas.openxmlformats.org/drawingml/2006/spreadsheetDrawing">
      <xdr:col>116</xdr:col>
      <xdr:colOff>152400</xdr:colOff>
      <xdr:row>59</xdr:row>
      <xdr:rowOff>45720</xdr:rowOff>
    </xdr:to>
    <xdr:cxnSp macro="">
      <xdr:nvCxnSpPr>
        <xdr:cNvPr id="810" name="直線コネクタ 809"/>
        <xdr:cNvCxnSpPr/>
      </xdr:nvCxnSpPr>
      <xdr:spPr>
        <a:xfrm>
          <a:off x="21488400" y="101612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156210</xdr:rowOff>
    </xdr:from>
    <xdr:ext cx="469900" cy="264795"/>
    <xdr:sp macro="" textlink="">
      <xdr:nvSpPr>
        <xdr:cNvPr id="811" name="前年度繰上充用金最大値テキスト"/>
        <xdr:cNvSpPr txBox="1"/>
      </xdr:nvSpPr>
      <xdr:spPr>
        <a:xfrm>
          <a:off x="21623020" y="838581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34925</xdr:rowOff>
    </xdr:from>
    <xdr:to xmlns:xdr="http://schemas.openxmlformats.org/drawingml/2006/spreadsheetDrawing">
      <xdr:col>116</xdr:col>
      <xdr:colOff>152400</xdr:colOff>
      <xdr:row>50</xdr:row>
      <xdr:rowOff>34925</xdr:rowOff>
    </xdr:to>
    <xdr:cxnSp macro="">
      <xdr:nvCxnSpPr>
        <xdr:cNvPr id="812" name="直線コネクタ 811"/>
        <xdr:cNvCxnSpPr/>
      </xdr:nvCxnSpPr>
      <xdr:spPr>
        <a:xfrm>
          <a:off x="21488400" y="86074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45720</xdr:rowOff>
    </xdr:from>
    <xdr:to xmlns:xdr="http://schemas.openxmlformats.org/drawingml/2006/spreadsheetDrawing">
      <xdr:col>116</xdr:col>
      <xdr:colOff>63500</xdr:colOff>
      <xdr:row>59</xdr:row>
      <xdr:rowOff>45720</xdr:rowOff>
    </xdr:to>
    <xdr:cxnSp macro="">
      <xdr:nvCxnSpPr>
        <xdr:cNvPr id="813" name="直線コネクタ 812"/>
        <xdr:cNvCxnSpPr/>
      </xdr:nvCxnSpPr>
      <xdr:spPr>
        <a:xfrm>
          <a:off x="20759420" y="101612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9525</xdr:rowOff>
    </xdr:from>
    <xdr:ext cx="313690" cy="261620"/>
    <xdr:sp macro="" textlink="">
      <xdr:nvSpPr>
        <xdr:cNvPr id="814" name="前年度繰上充用金平均値テキスト"/>
        <xdr:cNvSpPr txBox="1"/>
      </xdr:nvSpPr>
      <xdr:spPr>
        <a:xfrm>
          <a:off x="21623020" y="9953625"/>
          <a:ext cx="313690"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161290</xdr:rowOff>
    </xdr:from>
    <xdr:to xmlns:xdr="http://schemas.openxmlformats.org/drawingml/2006/spreadsheetDrawing">
      <xdr:col>116</xdr:col>
      <xdr:colOff>114300</xdr:colOff>
      <xdr:row>59</xdr:row>
      <xdr:rowOff>89535</xdr:rowOff>
    </xdr:to>
    <xdr:sp macro="" textlink="">
      <xdr:nvSpPr>
        <xdr:cNvPr id="815" name="フローチャート: 判断 814"/>
        <xdr:cNvSpPr/>
      </xdr:nvSpPr>
      <xdr:spPr>
        <a:xfrm>
          <a:off x="21521420" y="10105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45720</xdr:rowOff>
    </xdr:from>
    <xdr:to xmlns:xdr="http://schemas.openxmlformats.org/drawingml/2006/spreadsheetDrawing">
      <xdr:col>111</xdr:col>
      <xdr:colOff>177800</xdr:colOff>
      <xdr:row>59</xdr:row>
      <xdr:rowOff>45720</xdr:rowOff>
    </xdr:to>
    <xdr:cxnSp macro="">
      <xdr:nvCxnSpPr>
        <xdr:cNvPr id="816" name="直線コネクタ 815"/>
        <xdr:cNvCxnSpPr/>
      </xdr:nvCxnSpPr>
      <xdr:spPr>
        <a:xfrm>
          <a:off x="19890740" y="1016127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160655</xdr:rowOff>
    </xdr:from>
    <xdr:to xmlns:xdr="http://schemas.openxmlformats.org/drawingml/2006/spreadsheetDrawing">
      <xdr:col>112</xdr:col>
      <xdr:colOff>38100</xdr:colOff>
      <xdr:row>59</xdr:row>
      <xdr:rowOff>88900</xdr:rowOff>
    </xdr:to>
    <xdr:sp macro="" textlink="">
      <xdr:nvSpPr>
        <xdr:cNvPr id="817" name="フローチャート: 判断 816"/>
        <xdr:cNvSpPr/>
      </xdr:nvSpPr>
      <xdr:spPr>
        <a:xfrm>
          <a:off x="20708620" y="1010475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105410</xdr:rowOff>
    </xdr:from>
    <xdr:ext cx="313690" cy="264795"/>
    <xdr:sp macro="" textlink="">
      <xdr:nvSpPr>
        <xdr:cNvPr id="818" name="テキスト ボックス 817"/>
        <xdr:cNvSpPr txBox="1"/>
      </xdr:nvSpPr>
      <xdr:spPr>
        <a:xfrm>
          <a:off x="20602575" y="9878060"/>
          <a:ext cx="3136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45720</xdr:rowOff>
    </xdr:from>
    <xdr:to xmlns:xdr="http://schemas.openxmlformats.org/drawingml/2006/spreadsheetDrawing">
      <xdr:col>107</xdr:col>
      <xdr:colOff>50800</xdr:colOff>
      <xdr:row>59</xdr:row>
      <xdr:rowOff>45720</xdr:rowOff>
    </xdr:to>
    <xdr:cxnSp macro="">
      <xdr:nvCxnSpPr>
        <xdr:cNvPr id="819" name="直線コネクタ 818"/>
        <xdr:cNvCxnSpPr/>
      </xdr:nvCxnSpPr>
      <xdr:spPr>
        <a:xfrm>
          <a:off x="19027140" y="1016127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160020</xdr:rowOff>
    </xdr:from>
    <xdr:to xmlns:xdr="http://schemas.openxmlformats.org/drawingml/2006/spreadsheetDrawing">
      <xdr:col>107</xdr:col>
      <xdr:colOff>101600</xdr:colOff>
      <xdr:row>59</xdr:row>
      <xdr:rowOff>88265</xdr:rowOff>
    </xdr:to>
    <xdr:sp macro="" textlink="">
      <xdr:nvSpPr>
        <xdr:cNvPr id="820" name="フローチャート: 判断 819"/>
        <xdr:cNvSpPr/>
      </xdr:nvSpPr>
      <xdr:spPr>
        <a:xfrm>
          <a:off x="19839940" y="101041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104775</xdr:rowOff>
    </xdr:from>
    <xdr:ext cx="313690" cy="264795"/>
    <xdr:sp macro="" textlink="">
      <xdr:nvSpPr>
        <xdr:cNvPr id="821" name="テキスト ボックス 820"/>
        <xdr:cNvSpPr txBox="1"/>
      </xdr:nvSpPr>
      <xdr:spPr>
        <a:xfrm>
          <a:off x="19738975" y="9877425"/>
          <a:ext cx="3136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45720</xdr:rowOff>
    </xdr:from>
    <xdr:to xmlns:xdr="http://schemas.openxmlformats.org/drawingml/2006/spreadsheetDrawing">
      <xdr:col>102</xdr:col>
      <xdr:colOff>114300</xdr:colOff>
      <xdr:row>59</xdr:row>
      <xdr:rowOff>45720</xdr:rowOff>
    </xdr:to>
    <xdr:cxnSp macro="">
      <xdr:nvCxnSpPr>
        <xdr:cNvPr id="822" name="直線コネクタ 821"/>
        <xdr:cNvCxnSpPr/>
      </xdr:nvCxnSpPr>
      <xdr:spPr>
        <a:xfrm>
          <a:off x="18163540" y="1016127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159385</xdr:rowOff>
    </xdr:from>
    <xdr:to xmlns:xdr="http://schemas.openxmlformats.org/drawingml/2006/spreadsheetDrawing">
      <xdr:col>102</xdr:col>
      <xdr:colOff>165100</xdr:colOff>
      <xdr:row>59</xdr:row>
      <xdr:rowOff>88265</xdr:rowOff>
    </xdr:to>
    <xdr:sp macro="" textlink="">
      <xdr:nvSpPr>
        <xdr:cNvPr id="823" name="フローチャート: 判断 822"/>
        <xdr:cNvSpPr/>
      </xdr:nvSpPr>
      <xdr:spPr>
        <a:xfrm>
          <a:off x="18976340" y="101034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104775</xdr:rowOff>
    </xdr:from>
    <xdr:ext cx="313055" cy="264160"/>
    <xdr:sp macro="" textlink="">
      <xdr:nvSpPr>
        <xdr:cNvPr id="824" name="テキスト ボックス 823"/>
        <xdr:cNvSpPr txBox="1"/>
      </xdr:nvSpPr>
      <xdr:spPr>
        <a:xfrm>
          <a:off x="18875375" y="9877425"/>
          <a:ext cx="3130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158750</xdr:rowOff>
    </xdr:from>
    <xdr:to xmlns:xdr="http://schemas.openxmlformats.org/drawingml/2006/spreadsheetDrawing">
      <xdr:col>98</xdr:col>
      <xdr:colOff>38100</xdr:colOff>
      <xdr:row>59</xdr:row>
      <xdr:rowOff>86995</xdr:rowOff>
    </xdr:to>
    <xdr:sp macro="" textlink="">
      <xdr:nvSpPr>
        <xdr:cNvPr id="825" name="フローチャート: 判断 824"/>
        <xdr:cNvSpPr/>
      </xdr:nvSpPr>
      <xdr:spPr>
        <a:xfrm>
          <a:off x="18112740" y="1010285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104140</xdr:rowOff>
    </xdr:from>
    <xdr:ext cx="313690" cy="264795"/>
    <xdr:sp macro="" textlink="">
      <xdr:nvSpPr>
        <xdr:cNvPr id="826" name="テキスト ボックス 825"/>
        <xdr:cNvSpPr txBox="1"/>
      </xdr:nvSpPr>
      <xdr:spPr>
        <a:xfrm>
          <a:off x="18006695" y="9876790"/>
          <a:ext cx="3136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81915</xdr:rowOff>
    </xdr:from>
    <xdr:ext cx="761365" cy="264795"/>
    <xdr:sp macro="" textlink="">
      <xdr:nvSpPr>
        <xdr:cNvPr id="827" name="テキスト ボックス 826"/>
        <xdr:cNvSpPr txBox="1"/>
      </xdr:nvSpPr>
      <xdr:spPr>
        <a:xfrm>
          <a:off x="213868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81915</xdr:rowOff>
    </xdr:from>
    <xdr:ext cx="762000" cy="264795"/>
    <xdr:sp macro="" textlink="">
      <xdr:nvSpPr>
        <xdr:cNvPr id="828" name="テキスト ボックス 827"/>
        <xdr:cNvSpPr txBox="1"/>
      </xdr:nvSpPr>
      <xdr:spPr>
        <a:xfrm>
          <a:off x="2057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81915</xdr:rowOff>
    </xdr:from>
    <xdr:ext cx="761365" cy="264795"/>
    <xdr:sp macro="" textlink="">
      <xdr:nvSpPr>
        <xdr:cNvPr id="829" name="テキスト ボックス 828"/>
        <xdr:cNvSpPr txBox="1"/>
      </xdr:nvSpPr>
      <xdr:spPr>
        <a:xfrm>
          <a:off x="197053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81915</xdr:rowOff>
    </xdr:from>
    <xdr:ext cx="762000" cy="264795"/>
    <xdr:sp macro="" textlink="">
      <xdr:nvSpPr>
        <xdr:cNvPr id="830" name="テキスト ボックス 829"/>
        <xdr:cNvSpPr txBox="1"/>
      </xdr:nvSpPr>
      <xdr:spPr>
        <a:xfrm>
          <a:off x="188417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81915</xdr:rowOff>
    </xdr:from>
    <xdr:ext cx="762000" cy="264795"/>
    <xdr:sp macro="" textlink="">
      <xdr:nvSpPr>
        <xdr:cNvPr id="831" name="テキスト ボックス 830"/>
        <xdr:cNvSpPr txBox="1"/>
      </xdr:nvSpPr>
      <xdr:spPr>
        <a:xfrm>
          <a:off x="179781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168910</xdr:rowOff>
    </xdr:from>
    <xdr:to xmlns:xdr="http://schemas.openxmlformats.org/drawingml/2006/spreadsheetDrawing">
      <xdr:col>116</xdr:col>
      <xdr:colOff>114300</xdr:colOff>
      <xdr:row>59</xdr:row>
      <xdr:rowOff>97790</xdr:rowOff>
    </xdr:to>
    <xdr:sp macro="" textlink="">
      <xdr:nvSpPr>
        <xdr:cNvPr id="832" name="楕円 831"/>
        <xdr:cNvSpPr/>
      </xdr:nvSpPr>
      <xdr:spPr>
        <a:xfrm>
          <a:off x="21521420" y="101130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139065</xdr:rowOff>
    </xdr:from>
    <xdr:ext cx="249555" cy="264795"/>
    <xdr:sp macro="" textlink="">
      <xdr:nvSpPr>
        <xdr:cNvPr id="833" name="前年度繰上充用金該当値テキスト"/>
        <xdr:cNvSpPr txBox="1"/>
      </xdr:nvSpPr>
      <xdr:spPr>
        <a:xfrm>
          <a:off x="21623020" y="1008316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168910</xdr:rowOff>
    </xdr:from>
    <xdr:to xmlns:xdr="http://schemas.openxmlformats.org/drawingml/2006/spreadsheetDrawing">
      <xdr:col>112</xdr:col>
      <xdr:colOff>38100</xdr:colOff>
      <xdr:row>59</xdr:row>
      <xdr:rowOff>97790</xdr:rowOff>
    </xdr:to>
    <xdr:sp macro="" textlink="">
      <xdr:nvSpPr>
        <xdr:cNvPr id="834" name="楕円 833"/>
        <xdr:cNvSpPr/>
      </xdr:nvSpPr>
      <xdr:spPr>
        <a:xfrm>
          <a:off x="20708620" y="101130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88265</xdr:rowOff>
    </xdr:from>
    <xdr:ext cx="245745" cy="261620"/>
    <xdr:sp macro="" textlink="">
      <xdr:nvSpPr>
        <xdr:cNvPr id="835" name="テキスト ボックス 834"/>
        <xdr:cNvSpPr txBox="1"/>
      </xdr:nvSpPr>
      <xdr:spPr>
        <a:xfrm>
          <a:off x="20634960" y="10203815"/>
          <a:ext cx="24574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168910</xdr:rowOff>
    </xdr:from>
    <xdr:to xmlns:xdr="http://schemas.openxmlformats.org/drawingml/2006/spreadsheetDrawing">
      <xdr:col>107</xdr:col>
      <xdr:colOff>101600</xdr:colOff>
      <xdr:row>59</xdr:row>
      <xdr:rowOff>97790</xdr:rowOff>
    </xdr:to>
    <xdr:sp macro="" textlink="">
      <xdr:nvSpPr>
        <xdr:cNvPr id="836" name="楕円 835"/>
        <xdr:cNvSpPr/>
      </xdr:nvSpPr>
      <xdr:spPr>
        <a:xfrm>
          <a:off x="19839940" y="101130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88265</xdr:rowOff>
    </xdr:from>
    <xdr:ext cx="246380" cy="261620"/>
    <xdr:sp macro="" textlink="">
      <xdr:nvSpPr>
        <xdr:cNvPr id="837" name="テキスト ボックス 836"/>
        <xdr:cNvSpPr txBox="1"/>
      </xdr:nvSpPr>
      <xdr:spPr>
        <a:xfrm>
          <a:off x="19771360" y="10203815"/>
          <a:ext cx="24638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168910</xdr:rowOff>
    </xdr:from>
    <xdr:to xmlns:xdr="http://schemas.openxmlformats.org/drawingml/2006/spreadsheetDrawing">
      <xdr:col>102</xdr:col>
      <xdr:colOff>165100</xdr:colOff>
      <xdr:row>59</xdr:row>
      <xdr:rowOff>97790</xdr:rowOff>
    </xdr:to>
    <xdr:sp macro="" textlink="">
      <xdr:nvSpPr>
        <xdr:cNvPr id="838" name="楕円 837"/>
        <xdr:cNvSpPr/>
      </xdr:nvSpPr>
      <xdr:spPr>
        <a:xfrm>
          <a:off x="18976340" y="101130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88265</xdr:rowOff>
    </xdr:from>
    <xdr:ext cx="246380" cy="261620"/>
    <xdr:sp macro="" textlink="">
      <xdr:nvSpPr>
        <xdr:cNvPr id="839" name="テキスト ボックス 838"/>
        <xdr:cNvSpPr txBox="1"/>
      </xdr:nvSpPr>
      <xdr:spPr>
        <a:xfrm>
          <a:off x="18907760" y="10203815"/>
          <a:ext cx="24638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168910</xdr:rowOff>
    </xdr:from>
    <xdr:to xmlns:xdr="http://schemas.openxmlformats.org/drawingml/2006/spreadsheetDrawing">
      <xdr:col>98</xdr:col>
      <xdr:colOff>38100</xdr:colOff>
      <xdr:row>59</xdr:row>
      <xdr:rowOff>97790</xdr:rowOff>
    </xdr:to>
    <xdr:sp macro="" textlink="">
      <xdr:nvSpPr>
        <xdr:cNvPr id="840" name="楕円 839"/>
        <xdr:cNvSpPr/>
      </xdr:nvSpPr>
      <xdr:spPr>
        <a:xfrm>
          <a:off x="18112740" y="101130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88265</xdr:rowOff>
    </xdr:from>
    <xdr:ext cx="245745" cy="261620"/>
    <xdr:sp macro="" textlink="">
      <xdr:nvSpPr>
        <xdr:cNvPr id="841" name="テキスト ボックス 840"/>
        <xdr:cNvSpPr txBox="1"/>
      </xdr:nvSpPr>
      <xdr:spPr>
        <a:xfrm>
          <a:off x="18039080" y="10203815"/>
          <a:ext cx="24574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42" name="正方形/長方形 841"/>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3" name="正方形/長方形 842"/>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4" name="テキスト ボックス 843"/>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民生費については、住民一人当たり261,619円となっており、類似団体平均を上回っている。これは、近年の障がい福祉、幼児教育・保育及び生活保護に要する費用の増加等によるものである。今後は、単独事業をはじめ、行政サービスの範囲や水準等について検証し、必要に応じて見直し等を行う必要がある。また、前年度比で8,912円増加しているが、その主な要因としては、住民税非課税世帯等や子育て世帯に対する給付金支給事業によるもので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農林水産業費については、住民一人当たり71,794円となっており、類似団体平均を大きく上回っている。これは、本市の基幹産業である畜産業の振興のため、肉用肥育素牛及び優良肉用雌牛の導入に対する貸付けを実施しているためである。また、前年度比で12,724円減少しているが、その主な要因としては、前年度実施した家畜飼養管理施設（畜舎等）の整備に係る補助事業が減少したためで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土木費については、住民一人あたり74,379円となっており、前年度に引き続き、類似団体平均を上回っている。これは、5年度より開始した健幸のまちづくり拠点施設（複合型総合体育施設）整備事業によるものであり、7年度まで実施され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677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677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677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3785" y="11706225"/>
          <a:ext cx="18986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725170</xdr:colOff>
      <xdr:row>49</xdr:row>
      <xdr:rowOff>0</xdr:rowOff>
    </xdr:to>
    <xdr:sp macro="" textlink="">
      <xdr:nvSpPr>
        <xdr:cNvPr id="7" name="Rectangle 6"/>
        <xdr:cNvSpPr>
          <a:spLocks noChangeArrowheads="1"/>
        </xdr:cNvSpPr>
      </xdr:nvSpPr>
      <xdr:spPr>
        <a:xfrm>
          <a:off x="11003280" y="9601835"/>
          <a:ext cx="59855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1003280" y="9601835"/>
          <a:ext cx="89725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427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6110" y="9591675"/>
          <a:ext cx="4467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90480" y="285750"/>
          <a:ext cx="25387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687070</xdr:colOff>
      <xdr:row>3</xdr:row>
      <xdr:rowOff>76200</xdr:rowOff>
    </xdr:to>
    <xdr:sp macro="" textlink="">
      <xdr:nvSpPr>
        <xdr:cNvPr id="12" name="団体名称ボックス"/>
        <xdr:cNvSpPr>
          <a:spLocks noChangeArrowheads="1"/>
        </xdr:cNvSpPr>
      </xdr:nvSpPr>
      <xdr:spPr>
        <a:xfrm>
          <a:off x="13132435" y="285750"/>
          <a:ext cx="381825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674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1164570" y="9933940"/>
          <a:ext cx="56419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財政調整基金残高については、財政健全化の取組を着実に実施したことによる実質収支の黒字拡大に伴い、決算剰余金等を積み立てたため、前年度比で増加している。</a:t>
          </a:r>
          <a:endParaRPr kumimoji="1" lang="en-US" altLang="ja-JP" sz="1300">
            <a:latin typeface="ＭＳ ゴシック"/>
            <a:ea typeface="ＭＳ ゴシック"/>
          </a:endParaRPr>
        </a:p>
        <a:p>
          <a:r>
            <a:rPr kumimoji="1" lang="ja-JP" altLang="en-US" sz="1300">
              <a:latin typeface="ＭＳ ゴシック"/>
              <a:ea typeface="ＭＳ ゴシック"/>
            </a:rPr>
            <a:t>　また、実質収支額については、国庫支出金、都道府県支出金、繰入金が減少した一方、普通建設事業費をはじめとする歳出の減少額が歳入の減少額を上回ったことにより、前年度比で増加しているが、実質単年度収支については、財政調整基金への積立額が減少したことにより、前年度比で減少してい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6142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2746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3272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849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792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913130</xdr:colOff>
      <xdr:row>4</xdr:row>
      <xdr:rowOff>199390</xdr:rowOff>
    </xdr:to>
    <xdr:sp macro="" textlink="">
      <xdr:nvSpPr>
        <xdr:cNvPr id="9" name="テキスト ボックス 6"/>
        <xdr:cNvSpPr txBox="1">
          <a:spLocks noChangeArrowheads="1"/>
        </xdr:cNvSpPr>
      </xdr:nvSpPr>
      <xdr:spPr>
        <a:xfrm>
          <a:off x="507365" y="657225"/>
          <a:ext cx="431609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9477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平成</a:t>
          </a:r>
          <a:r>
            <a:rPr kumimoji="1" lang="en-US" altLang="ja-JP" sz="1400">
              <a:latin typeface="ＭＳ ゴシック"/>
              <a:ea typeface="ＭＳ ゴシック"/>
            </a:rPr>
            <a:t>23</a:t>
          </a:r>
          <a:r>
            <a:rPr kumimoji="1" lang="ja-JP" altLang="en-US" sz="1400">
              <a:latin typeface="ＭＳ ゴシック"/>
              <a:ea typeface="ＭＳ ゴシック"/>
            </a:rPr>
            <a:t>年度に食肉センター事業特別会計（平成</a:t>
          </a:r>
          <a:r>
            <a:rPr kumimoji="1" lang="en-US" altLang="ja-JP" sz="1400">
              <a:latin typeface="ＭＳ ゴシック"/>
              <a:ea typeface="ＭＳ ゴシック"/>
            </a:rPr>
            <a:t>28</a:t>
          </a:r>
          <a:r>
            <a:rPr kumimoji="1" lang="ja-JP" altLang="en-US" sz="1400">
              <a:latin typeface="ＭＳ ゴシック"/>
              <a:ea typeface="ＭＳ ゴシック"/>
            </a:rPr>
            <a:t>年度廃止）で赤字が発生して以降、各会計で赤字は発生していない。</a:t>
          </a:r>
          <a:endParaRPr kumimoji="1" lang="en-US" altLang="ja-JP" sz="1400">
            <a:latin typeface="ＭＳ ゴシック"/>
            <a:ea typeface="ＭＳ ゴシック"/>
          </a:endParaRPr>
        </a:p>
        <a:p>
          <a:r>
            <a:rPr kumimoji="1" lang="ja-JP" altLang="en-US" sz="1400">
              <a:latin typeface="ＭＳ ゴシック"/>
              <a:ea typeface="ＭＳ ゴシック"/>
            </a:rPr>
            <a:t>　今後も、事業見直し等による歳出の抑制や受益者負担の適正化など、健全な財政運営及び事業経営を図る必要がある。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754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754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754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754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754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754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754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754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754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754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754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2460"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3460" y="190500"/>
          <a:ext cx="378396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7365" y="7591425"/>
          <a:ext cx="744982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201295</xdr:colOff>
      <xdr:row>53</xdr:row>
      <xdr:rowOff>9525</xdr:rowOff>
    </xdr:to>
    <xdr:sp macro="" textlink="">
      <xdr:nvSpPr>
        <xdr:cNvPr id="16" name="Rectangle 87"/>
        <xdr:cNvSpPr>
          <a:spLocks noChangeArrowheads="1"/>
        </xdr:cNvSpPr>
      </xdr:nvSpPr>
      <xdr:spPr>
        <a:xfrm>
          <a:off x="13103860" y="7600315"/>
          <a:ext cx="4404995"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3860" y="7591425"/>
          <a:ext cx="88074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14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7685" y="7934325"/>
          <a:ext cx="41370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400">
              <a:solidFill>
                <a:schemeClr val="dk1"/>
              </a:solidFill>
              <a:effectLst/>
              <a:latin typeface="ＭＳ ゴシック"/>
              <a:ea typeface="ＭＳ ゴシック"/>
              <a:cs typeface="+mn-cs"/>
            </a:rPr>
            <a:t>元利償還金</a:t>
          </a:r>
          <a:r>
            <a:rPr kumimoji="1" lang="ja-JP" altLang="ja-JP" sz="1400">
              <a:solidFill>
                <a:schemeClr val="dk1"/>
              </a:solidFill>
              <a:effectLst/>
              <a:latin typeface="ＭＳ ゴシック"/>
              <a:ea typeface="ＭＳ ゴシック"/>
              <a:cs typeface="+mn-cs"/>
            </a:rPr>
            <a:t>が127</a:t>
          </a:r>
          <a:r>
            <a:rPr kumimoji="1" lang="ja-JP" altLang="en-US" sz="1400">
              <a:latin typeface="ＭＳ ゴシック"/>
              <a:ea typeface="ＭＳ ゴシック"/>
            </a:rPr>
            <a:t>百万円減少した一方で、算入公債費等が65百万円減少したため、実質公債費比率の分子は前年度から113百万円減少した。</a:t>
          </a:r>
          <a:endParaRPr kumimoji="1" lang="en-US" altLang="ja-JP" sz="1400">
            <a:latin typeface="ＭＳ ゴシック"/>
            <a:ea typeface="ＭＳ ゴシック"/>
          </a:endParaRPr>
        </a:p>
        <a:p>
          <a:r>
            <a:rPr kumimoji="1" lang="ja-JP" altLang="en-US" sz="1400">
              <a:latin typeface="ＭＳ ゴシック"/>
              <a:ea typeface="ＭＳ ゴシック"/>
            </a:rPr>
            <a:t>　今後は、交付税措置の有利な地方債を優先的に活用するとともに、自主税源の確保や事業の選択と集中を図ることにより、新規地方債の発行抑制に努める。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7365" y="12411075"/>
          <a:ext cx="74498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3860" y="12420600"/>
          <a:ext cx="44303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28625" y="1241107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08635" y="12630785"/>
          <a:ext cx="42240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132715</xdr:colOff>
      <xdr:row>53</xdr:row>
      <xdr:rowOff>9525</xdr:rowOff>
    </xdr:to>
    <xdr:sp macro="" textlink="">
      <xdr:nvSpPr>
        <xdr:cNvPr id="3" name="正方形/長方形 3"/>
        <xdr:cNvSpPr>
          <a:spLocks noChangeArrowheads="1"/>
        </xdr:cNvSpPr>
      </xdr:nvSpPr>
      <xdr:spPr>
        <a:xfrm>
          <a:off x="12967970" y="7572375"/>
          <a:ext cx="46793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26390" y="7604125"/>
          <a:ext cx="243522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161290</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778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778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778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778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778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778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778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778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778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778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778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189865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6360" y="12334875"/>
          <a:ext cx="47688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939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189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795000" y="238125"/>
          <a:ext cx="25247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132715</xdr:colOff>
      <xdr:row>3</xdr:row>
      <xdr:rowOff>123825</xdr:rowOff>
    </xdr:to>
    <xdr:sp macro="" textlink="">
      <xdr:nvSpPr>
        <xdr:cNvPr id="20" name="団体名称ボックス"/>
        <xdr:cNvSpPr>
          <a:spLocks noChangeArrowheads="1"/>
        </xdr:cNvSpPr>
      </xdr:nvSpPr>
      <xdr:spPr>
        <a:xfrm>
          <a:off x="13827760" y="238125"/>
          <a:ext cx="38195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7365" y="7591425"/>
          <a:ext cx="59645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22300" y="705485"/>
          <a:ext cx="178371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82270" y="7962900"/>
          <a:ext cx="44513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一般会計等に係る地方債の現在高は、償還額が新規発行額を上回ったため、前年度比で812百万円減少した。今後も償還額未満の地方債の借入れにより地方債現在高の減少を図る。</a:t>
          </a:r>
          <a:endParaRPr kumimoji="1" lang="en-US" altLang="ja-JP" sz="1400">
            <a:latin typeface="ＭＳ ゴシック"/>
            <a:ea typeface="ＭＳ ゴシック"/>
          </a:endParaRPr>
        </a:p>
        <a:p>
          <a:r>
            <a:rPr kumimoji="1" lang="ja-JP" altLang="en-US" sz="1400">
              <a:latin typeface="ＭＳ ゴシック"/>
              <a:ea typeface="ＭＳ ゴシック"/>
            </a:rPr>
            <a:t>　また、基準財政需要額算入見込額が減少傾向にある中で、充当可能基金については、会計年度を超えて繰替運用している基金の額が増加したことにより78百万円減少している。今後も基金運用の見直し及び計画的な資金繰りにより基金の繰替運用の縮減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82550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199390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550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13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6110" y="11934825"/>
          <a:ext cx="723709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4013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2287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宮崎県小林市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4632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199390</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82550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4013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4013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「財政調整基金」に5百万円を、「減債基金」に</a:t>
          </a:r>
          <a:r>
            <a:rPr kumimoji="1" lang="en-US" altLang="ja-JP" sz="1300">
              <a:solidFill>
                <a:sysClr val="windowText" lastClr="000000"/>
              </a:solidFill>
              <a:effectLst/>
              <a:latin typeface="ＭＳ ゴシック"/>
              <a:ea typeface="ＭＳ ゴシック"/>
              <a:cs typeface="+mn-cs"/>
            </a:rPr>
            <a:t>300</a:t>
          </a:r>
          <a:r>
            <a:rPr kumimoji="1" lang="ja-JP" altLang="en-US" sz="1300">
              <a:solidFill>
                <a:sysClr val="windowText" lastClr="000000"/>
              </a:solidFill>
              <a:effectLst/>
              <a:latin typeface="ＭＳ ゴシック"/>
              <a:ea typeface="ＭＳ ゴシック"/>
              <a:cs typeface="+mn-cs"/>
            </a:rPr>
            <a:t>百万円を、「未来まち創生基金」に642百万円を、「森林環境譲与税基金」に73百万円を積み立てたこと等の一方で、地方債償還のため「減債基金」から</a:t>
          </a:r>
          <a:r>
            <a:rPr kumimoji="1" lang="en-US" altLang="ja-JP" sz="1300">
              <a:solidFill>
                <a:sysClr val="windowText" lastClr="000000"/>
              </a:solidFill>
              <a:effectLst/>
              <a:latin typeface="ＭＳ ゴシック"/>
              <a:ea typeface="ＭＳ ゴシック"/>
              <a:cs typeface="+mn-cs"/>
            </a:rPr>
            <a:t>300</a:t>
          </a:r>
          <a:r>
            <a:rPr kumimoji="1" lang="ja-JP" altLang="en-US" sz="1300">
              <a:solidFill>
                <a:sysClr val="windowText" lastClr="000000"/>
              </a:solidFill>
              <a:effectLst/>
              <a:latin typeface="ＭＳ ゴシック"/>
              <a:ea typeface="ＭＳ ゴシック"/>
              <a:cs typeface="+mn-cs"/>
            </a:rPr>
            <a:t>百万円と、乳幼児から中学生までの医療費助成、公立小・中学区等の給食費半額補助等の財源として「未来まち創生基金」から581百万円を取り崩したこと等により、基金全体としては76百万円の減となった。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今後も積極的にふるさと納税制度による寄附金の確保を図るとともに、小林市行財政改革推進プラン</a:t>
          </a:r>
          <a:r>
            <a:rPr kumimoji="1" lang="en-US" altLang="ja-JP" sz="1300">
              <a:solidFill>
                <a:schemeClr val="dk1"/>
              </a:solidFill>
              <a:effectLst/>
              <a:latin typeface="ＭＳ ゴシック"/>
              <a:ea typeface="ＭＳ ゴシック"/>
              <a:cs typeface="+mn-cs"/>
            </a:rPr>
            <a:t>2019</a:t>
          </a:r>
          <a:r>
            <a:rPr kumimoji="1" lang="ja-JP" altLang="en-US" sz="1300">
              <a:solidFill>
                <a:schemeClr val="dk1"/>
              </a:solidFill>
              <a:effectLst/>
              <a:latin typeface="ＭＳ ゴシック"/>
              <a:ea typeface="ＭＳ ゴシック"/>
              <a:cs typeface="+mn-cs"/>
            </a:rPr>
            <a:t>を推進し、受益者負担の適正化や歳出削減による資金余力を創出することにより、計画的な基金取崩しと積立てを行う。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21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4013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4013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未来まち創生基金：ふるさと納税制度による寄附金を原資として、次に掲げる重要施策の推進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安心して子どもを生み育てることのできる子育てにやさしいまちづくり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教育環境の整備を図り、将来を担う子ども達が積極的に学ぶことのできるまちづくり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健康で健やかな生活を送り、一人ひとりが生きがいの持てるまちづくり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(4)</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災害に強く、安心安全に暮らせるまちづくり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豊かな自然環境や文化を後世に残すまちづくり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産業の活性化を図り、地域経済の発展に取り組むまちづくり</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地域振興基金：市民の連帯の強化及び地域振興</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公共施設整備基金：公共施設の整備</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愛のふるさと福祉基金：少子高齢化等、社会情勢の急激な変動に備えた、地域福祉の向上</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過疎地域振興基金：過疎地域における住民福祉の向上、雇用の増大、地域格差の是正　など</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未来まち創生基金：乳幼児から中学生までの医療費助成、公立小・中学校等の給食費半額補助等の財源として581百万円を充当した一方で、ふるさと納税制度による寄附金等を原資として642百万円を積み立てたことにより増となった。</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森林環境譲与税基金</a:t>
          </a:r>
          <a:r>
            <a:rPr kumimoji="1" lang="ja-JP" altLang="ja-JP" sz="1300">
              <a:solidFill>
                <a:schemeClr val="dk1"/>
              </a:solidFill>
              <a:effectLst/>
              <a:latin typeface="ＭＳ ゴシック"/>
              <a:ea typeface="ＭＳ ゴシック"/>
              <a:cs typeface="+mn-cs"/>
            </a:rPr>
            <a:t>：市内の森林の整備及びその促進に関するの財源として、73百万円を積み立てたことにより増となった。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未来まち創生基金：今後も積極的にふるさと納税制度により寄附金の確保を図るとともに、充当事業の精査を行う。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公共施設整備基金：公共施設の整備を計画的に行うとともに、財政負担の平準化を図るため、財政状況を勘案しながら、必要な財源を可能な限り確保する。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2141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4013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4013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決算剰余金5百万円等を積み立てたことにより増となった。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第</a:t>
          </a:r>
          <a:r>
            <a:rPr kumimoji="1" lang="en-US" altLang="ja-JP" sz="1300">
              <a:solidFill>
                <a:schemeClr val="dk1"/>
              </a:solidFill>
              <a:effectLst/>
              <a:latin typeface="ＭＳ ゴシック"/>
              <a:ea typeface="ＭＳ ゴシック"/>
              <a:cs typeface="+mn-cs"/>
            </a:rPr>
            <a:t>2次小林市総合計画後期基本計画（</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2022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2025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a:t>
          </a:r>
          <a:r>
            <a:rPr kumimoji="1" lang="ja-JP" altLang="en-US" sz="1300">
              <a:solidFill>
                <a:schemeClr val="dk1"/>
              </a:solidFill>
              <a:effectLst/>
              <a:latin typeface="ＭＳ ゴシック"/>
              <a:ea typeface="ＭＳ ゴシック"/>
              <a:cs typeface="+mn-cs"/>
            </a:rPr>
            <a:t>）において、持続可能な財政運営を行うため、令和</a:t>
          </a:r>
          <a:r>
            <a:rPr kumimoji="1" lang="en-US" altLang="ja-JP" sz="1300">
              <a:solidFill>
                <a:schemeClr val="dk1"/>
              </a:solidFill>
              <a:effectLst/>
              <a:latin typeface="ＭＳ ゴシック"/>
              <a:ea typeface="ＭＳ ゴシック"/>
              <a:cs typeface="+mn-cs"/>
            </a:rPr>
            <a:t>7</a:t>
          </a:r>
          <a:r>
            <a:rPr kumimoji="1" lang="ja-JP" altLang="en-US" sz="1300">
              <a:solidFill>
                <a:schemeClr val="dk1"/>
              </a:solidFill>
              <a:effectLst/>
              <a:latin typeface="ＭＳ ゴシック"/>
              <a:ea typeface="ＭＳ ゴシック"/>
              <a:cs typeface="+mn-cs"/>
            </a:rPr>
            <a:t>年度末までに基金残高を</a:t>
          </a:r>
          <a:r>
            <a:rPr kumimoji="1" lang="en-US" altLang="ja-JP" sz="1300">
              <a:solidFill>
                <a:schemeClr val="dk1"/>
              </a:solidFill>
              <a:effectLst/>
              <a:latin typeface="ＭＳ ゴシック"/>
              <a:ea typeface="ＭＳ ゴシック"/>
              <a:cs typeface="+mn-cs"/>
            </a:rPr>
            <a:t>15</a:t>
          </a:r>
          <a:r>
            <a:rPr kumimoji="1" lang="ja-JP" altLang="en-US" sz="1300">
              <a:solidFill>
                <a:schemeClr val="dk1"/>
              </a:solidFill>
              <a:effectLst/>
              <a:latin typeface="ＭＳ ゴシック"/>
              <a:ea typeface="ＭＳ ゴシック"/>
              <a:cs typeface="+mn-cs"/>
            </a:rPr>
            <a:t>億円以上とすることを目標としている。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2141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4013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4013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償還のため</a:t>
          </a:r>
          <a:r>
            <a:rPr kumimoji="1" lang="en-US" altLang="ja-JP" sz="1300">
              <a:solidFill>
                <a:sysClr val="windowText" lastClr="000000"/>
              </a:solidFill>
              <a:effectLst/>
              <a:latin typeface="ＭＳ ゴシック"/>
              <a:ea typeface="ＭＳ ゴシック"/>
              <a:cs typeface="+mn-cs"/>
            </a:rPr>
            <a:t>300</a:t>
          </a:r>
          <a:r>
            <a:rPr kumimoji="1" lang="ja-JP" altLang="en-US" sz="1300">
              <a:solidFill>
                <a:sysClr val="windowText" lastClr="000000"/>
              </a:solidFill>
              <a:effectLst/>
              <a:latin typeface="ＭＳ ゴシック"/>
              <a:ea typeface="ＭＳ ゴシック"/>
              <a:cs typeface="+mn-cs"/>
            </a:rPr>
            <a:t>百万円を取り崩した一方で、普通交付税再算定分（臨時財政対策償還基金費）75百万円及び</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決算剰余金225百万円等を積み立てたことにより増となった。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将来世代の負担を軽減し、住民サービスの低下を招くことのないよう、地方債償還に必要な一定水準の基金残高の確保に努める。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21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35" name="テキスト ボックス 34"/>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[ 75.0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本市の有形固定資産減価償却率は</a:t>
          </a:r>
          <a:r>
            <a:rPr kumimoji="1" lang="en-US" altLang="ja-JP" sz="1100">
              <a:latin typeface="ＭＳ Ｐゴシック"/>
              <a:ea typeface="ＭＳ Ｐゴシック"/>
            </a:rPr>
            <a:t>75.0</a:t>
          </a:r>
          <a:r>
            <a:rPr kumimoji="1" lang="ja-JP" altLang="en-US" sz="1100">
              <a:latin typeface="ＭＳ Ｐゴシック"/>
              <a:ea typeface="ＭＳ Ｐゴシック"/>
            </a:rPr>
            <a:t>％で、前年度（</a:t>
          </a:r>
          <a:r>
            <a:rPr kumimoji="1" lang="en-US" altLang="ja-JP" sz="1100">
              <a:latin typeface="ＭＳ Ｐゴシック"/>
              <a:ea typeface="ＭＳ Ｐゴシック"/>
            </a:rPr>
            <a:t>74.6</a:t>
          </a:r>
          <a:r>
            <a:rPr kumimoji="1" lang="ja-JP" altLang="en-US" sz="1100">
              <a:latin typeface="ＭＳ Ｐゴシック"/>
              <a:ea typeface="ＭＳ Ｐゴシック"/>
            </a:rPr>
            <a:t>％）から</a:t>
          </a:r>
          <a:r>
            <a:rPr kumimoji="1" lang="en-US" altLang="ja-JP" sz="1100">
              <a:latin typeface="ＭＳ Ｐゴシック"/>
              <a:ea typeface="ＭＳ Ｐゴシック"/>
            </a:rPr>
            <a:t>0.4</a:t>
          </a:r>
          <a:r>
            <a:rPr kumimoji="1" lang="ja-JP" altLang="en-US" sz="1100">
              <a:latin typeface="ＭＳ Ｐゴシック"/>
              <a:ea typeface="ＭＳ Ｐゴシック"/>
            </a:rPr>
            <a:t>ポイント上昇し、全国平均（</a:t>
          </a:r>
          <a:r>
            <a:rPr kumimoji="1" lang="en-US" altLang="ja-JP" sz="1100">
              <a:latin typeface="ＭＳ Ｐゴシック"/>
              <a:ea typeface="ＭＳ Ｐゴシック"/>
            </a:rPr>
            <a:t>65.7</a:t>
          </a:r>
          <a:r>
            <a:rPr kumimoji="1" lang="ja-JP" altLang="en-US" sz="1100">
              <a:latin typeface="ＭＳ Ｐゴシック"/>
              <a:ea typeface="ＭＳ Ｐゴシック"/>
            </a:rPr>
            <a:t>％）・宮崎県平均（</a:t>
          </a:r>
          <a:r>
            <a:rPr kumimoji="1" lang="en-US" altLang="ja-JP" sz="1100">
              <a:latin typeface="ＭＳ Ｐゴシック"/>
              <a:ea typeface="ＭＳ Ｐゴシック"/>
            </a:rPr>
            <a:t>65.2</a:t>
          </a:r>
          <a:r>
            <a:rPr kumimoji="1" lang="ja-JP" altLang="en-US" sz="1100">
              <a:latin typeface="ＭＳ Ｐゴシック"/>
              <a:ea typeface="ＭＳ Ｐゴシック"/>
            </a:rPr>
            <a:t>％）を大きく上回っている。これは道路・橋りょう等のインフラに加え、整備後</a:t>
          </a:r>
          <a:r>
            <a:rPr kumimoji="1" lang="en-US" altLang="ja-JP" sz="1100">
              <a:latin typeface="ＭＳ Ｐゴシック"/>
              <a:ea typeface="ＭＳ Ｐゴシック"/>
            </a:rPr>
            <a:t>30</a:t>
          </a:r>
          <a:r>
            <a:rPr kumimoji="1" lang="ja-JP" altLang="en-US" sz="1100">
              <a:latin typeface="ＭＳ Ｐゴシック"/>
              <a:ea typeface="ＭＳ Ｐゴシック"/>
            </a:rPr>
            <a:t>年以上経過した建物が多いことが要因であり、本市が優先的に取り組むべき課題である。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今後も公共施設等総合管理計画等に基づき長寿命化を実施するとともに、人口推計に見合った施設の集約化・複合化を進め、適正管理に努める必要がある。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7670" cy="222250"/>
    <xdr:sp macro="" textlink="">
      <xdr:nvSpPr>
        <xdr:cNvPr id="51" name="テキスト ボックス 50"/>
        <xdr:cNvSpPr txBox="1"/>
      </xdr:nvSpPr>
      <xdr:spPr>
        <a:xfrm>
          <a:off x="795655" y="701865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57785</xdr:rowOff>
    </xdr:from>
    <xdr:ext cx="407670" cy="225425"/>
    <xdr:sp macro="" textlink="">
      <xdr:nvSpPr>
        <xdr:cNvPr id="53" name="テキスト ボックス 52"/>
        <xdr:cNvSpPr txBox="1"/>
      </xdr:nvSpPr>
      <xdr:spPr>
        <a:xfrm>
          <a:off x="795655" y="665861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55" name="テキスト ボックス 54"/>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57" name="テキスト ボックス 56"/>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59" name="テキスト ボックス 58"/>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61" name="テキスト ボックス 60"/>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975" cy="222250"/>
    <xdr:sp macro="" textlink="">
      <xdr:nvSpPr>
        <xdr:cNvPr id="63" name="テキスト ボックス 62"/>
        <xdr:cNvSpPr txBox="1"/>
      </xdr:nvSpPr>
      <xdr:spPr>
        <a:xfrm>
          <a:off x="898525" y="4859020"/>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76200</xdr:rowOff>
    </xdr:from>
    <xdr:to xmlns:xdr="http://schemas.openxmlformats.org/drawingml/2006/spreadsheetDrawing">
      <xdr:col>23</xdr:col>
      <xdr:colOff>85090</xdr:colOff>
      <xdr:row>33</xdr:row>
      <xdr:rowOff>88900</xdr:rowOff>
    </xdr:to>
    <xdr:cxnSp macro="">
      <xdr:nvCxnSpPr>
        <xdr:cNvPr id="65" name="直線コネクタ 64"/>
        <xdr:cNvCxnSpPr/>
      </xdr:nvCxnSpPr>
      <xdr:spPr>
        <a:xfrm flipV="1">
          <a:off x="4760595" y="5476875"/>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92710</xdr:rowOff>
    </xdr:from>
    <xdr:ext cx="401955" cy="259080"/>
    <xdr:sp macro="" textlink="">
      <xdr:nvSpPr>
        <xdr:cNvPr id="66" name="有形固定資産減価償却率最小値テキスト"/>
        <xdr:cNvSpPr txBox="1"/>
      </xdr:nvSpPr>
      <xdr:spPr>
        <a:xfrm>
          <a:off x="4813300" y="6522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88900</xdr:rowOff>
    </xdr:from>
    <xdr:to xmlns:xdr="http://schemas.openxmlformats.org/drawingml/2006/spreadsheetDrawing">
      <xdr:col>23</xdr:col>
      <xdr:colOff>174625</xdr:colOff>
      <xdr:row>33</xdr:row>
      <xdr:rowOff>88900</xdr:rowOff>
    </xdr:to>
    <xdr:cxnSp macro="">
      <xdr:nvCxnSpPr>
        <xdr:cNvPr id="67" name="直線コネクタ 66"/>
        <xdr:cNvCxnSpPr/>
      </xdr:nvCxnSpPr>
      <xdr:spPr>
        <a:xfrm>
          <a:off x="4673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22860</xdr:rowOff>
    </xdr:from>
    <xdr:ext cx="401955" cy="259080"/>
    <xdr:sp macro="" textlink="">
      <xdr:nvSpPr>
        <xdr:cNvPr id="68" name="有形固定資産減価償却率最大値テキスト"/>
        <xdr:cNvSpPr txBox="1"/>
      </xdr:nvSpPr>
      <xdr:spPr>
        <a:xfrm>
          <a:off x="4813300" y="5252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76200</xdr:rowOff>
    </xdr:from>
    <xdr:to xmlns:xdr="http://schemas.openxmlformats.org/drawingml/2006/spreadsheetDrawing">
      <xdr:col>23</xdr:col>
      <xdr:colOff>174625</xdr:colOff>
      <xdr:row>27</xdr:row>
      <xdr:rowOff>76200</xdr:rowOff>
    </xdr:to>
    <xdr:cxnSp macro="">
      <xdr:nvCxnSpPr>
        <xdr:cNvPr id="69" name="直線コネクタ 68"/>
        <xdr:cNvCxnSpPr/>
      </xdr:nvCxnSpPr>
      <xdr:spPr>
        <a:xfrm>
          <a:off x="4673600" y="547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20955</xdr:rowOff>
    </xdr:from>
    <xdr:ext cx="401955" cy="255905"/>
    <xdr:sp macro="" textlink="">
      <xdr:nvSpPr>
        <xdr:cNvPr id="70" name="有形固定資産減価償却率平均値テキスト"/>
        <xdr:cNvSpPr txBox="1"/>
      </xdr:nvSpPr>
      <xdr:spPr>
        <a:xfrm>
          <a:off x="4813300" y="593598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169545</xdr:rowOff>
    </xdr:from>
    <xdr:to xmlns:xdr="http://schemas.openxmlformats.org/drawingml/2006/spreadsheetDrawing">
      <xdr:col>23</xdr:col>
      <xdr:colOff>136525</xdr:colOff>
      <xdr:row>31</xdr:row>
      <xdr:rowOff>99695</xdr:rowOff>
    </xdr:to>
    <xdr:sp macro="" textlink="">
      <xdr:nvSpPr>
        <xdr:cNvPr id="71" name="フローチャート: 判断 70"/>
        <xdr:cNvSpPr/>
      </xdr:nvSpPr>
      <xdr:spPr>
        <a:xfrm>
          <a:off x="4711700"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151130</xdr:rowOff>
    </xdr:from>
    <xdr:to xmlns:xdr="http://schemas.openxmlformats.org/drawingml/2006/spreadsheetDrawing">
      <xdr:col>19</xdr:col>
      <xdr:colOff>187325</xdr:colOff>
      <xdr:row>31</xdr:row>
      <xdr:rowOff>81280</xdr:rowOff>
    </xdr:to>
    <xdr:sp macro="" textlink="">
      <xdr:nvSpPr>
        <xdr:cNvPr id="72" name="フローチャート: 判断 71"/>
        <xdr:cNvSpPr/>
      </xdr:nvSpPr>
      <xdr:spPr>
        <a:xfrm>
          <a:off x="4000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144145</xdr:rowOff>
    </xdr:from>
    <xdr:to xmlns:xdr="http://schemas.openxmlformats.org/drawingml/2006/spreadsheetDrawing">
      <xdr:col>15</xdr:col>
      <xdr:colOff>187325</xdr:colOff>
      <xdr:row>31</xdr:row>
      <xdr:rowOff>74930</xdr:rowOff>
    </xdr:to>
    <xdr:sp macro="" textlink="">
      <xdr:nvSpPr>
        <xdr:cNvPr id="73" name="フローチャート: 判断 72"/>
        <xdr:cNvSpPr/>
      </xdr:nvSpPr>
      <xdr:spPr>
        <a:xfrm>
          <a:off x="3238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111760</xdr:rowOff>
    </xdr:from>
    <xdr:to xmlns:xdr="http://schemas.openxmlformats.org/drawingml/2006/spreadsheetDrawing">
      <xdr:col>11</xdr:col>
      <xdr:colOff>187325</xdr:colOff>
      <xdr:row>31</xdr:row>
      <xdr:rowOff>41910</xdr:rowOff>
    </xdr:to>
    <xdr:sp macro="" textlink="">
      <xdr:nvSpPr>
        <xdr:cNvPr id="74" name="フローチャート: 判断 73"/>
        <xdr:cNvSpPr/>
      </xdr:nvSpPr>
      <xdr:spPr>
        <a:xfrm>
          <a:off x="2476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97790</xdr:rowOff>
    </xdr:from>
    <xdr:to xmlns:xdr="http://schemas.openxmlformats.org/drawingml/2006/spreadsheetDrawing">
      <xdr:col>7</xdr:col>
      <xdr:colOff>187325</xdr:colOff>
      <xdr:row>31</xdr:row>
      <xdr:rowOff>27305</xdr:rowOff>
    </xdr:to>
    <xdr:sp macro="" textlink="">
      <xdr:nvSpPr>
        <xdr:cNvPr id="75" name="フローチャート: 判断 74"/>
        <xdr:cNvSpPr/>
      </xdr:nvSpPr>
      <xdr:spPr>
        <a:xfrm>
          <a:off x="1714500" y="6012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76" name="テキスト ボックス 75"/>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77" name="テキスト ボックス 76"/>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78" name="テキスト ボックス 77"/>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79" name="テキスト ボックス 78"/>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80" name="テキスト ボックス 79"/>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165100</xdr:rowOff>
    </xdr:from>
    <xdr:to xmlns:xdr="http://schemas.openxmlformats.org/drawingml/2006/spreadsheetDrawing">
      <xdr:col>23</xdr:col>
      <xdr:colOff>136525</xdr:colOff>
      <xdr:row>32</xdr:row>
      <xdr:rowOff>95250</xdr:rowOff>
    </xdr:to>
    <xdr:sp macro="" textlink="">
      <xdr:nvSpPr>
        <xdr:cNvPr id="81" name="楕円 80"/>
        <xdr:cNvSpPr/>
      </xdr:nvSpPr>
      <xdr:spPr>
        <a:xfrm>
          <a:off x="47117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143510</xdr:rowOff>
    </xdr:from>
    <xdr:ext cx="401955" cy="255905"/>
    <xdr:sp macro="" textlink="">
      <xdr:nvSpPr>
        <xdr:cNvPr id="82" name="有形固定資産減価償却率該当値テキスト"/>
        <xdr:cNvSpPr txBox="1"/>
      </xdr:nvSpPr>
      <xdr:spPr>
        <a:xfrm>
          <a:off x="4813300" y="62299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158115</xdr:rowOff>
    </xdr:from>
    <xdr:to xmlns:xdr="http://schemas.openxmlformats.org/drawingml/2006/spreadsheetDrawing">
      <xdr:col>19</xdr:col>
      <xdr:colOff>187325</xdr:colOff>
      <xdr:row>32</xdr:row>
      <xdr:rowOff>88265</xdr:rowOff>
    </xdr:to>
    <xdr:sp macro="" textlink="">
      <xdr:nvSpPr>
        <xdr:cNvPr id="83" name="楕円 82"/>
        <xdr:cNvSpPr/>
      </xdr:nvSpPr>
      <xdr:spPr>
        <a:xfrm>
          <a:off x="40005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37465</xdr:rowOff>
    </xdr:from>
    <xdr:to xmlns:xdr="http://schemas.openxmlformats.org/drawingml/2006/spreadsheetDrawing">
      <xdr:col>23</xdr:col>
      <xdr:colOff>85725</xdr:colOff>
      <xdr:row>32</xdr:row>
      <xdr:rowOff>44450</xdr:rowOff>
    </xdr:to>
    <xdr:cxnSp macro="">
      <xdr:nvCxnSpPr>
        <xdr:cNvPr id="84" name="直線コネクタ 83"/>
        <xdr:cNvCxnSpPr/>
      </xdr:nvCxnSpPr>
      <xdr:spPr>
        <a:xfrm>
          <a:off x="4051300" y="6295390"/>
          <a:ext cx="711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145415</xdr:rowOff>
    </xdr:from>
    <xdr:to xmlns:xdr="http://schemas.openxmlformats.org/drawingml/2006/spreadsheetDrawing">
      <xdr:col>15</xdr:col>
      <xdr:colOff>187325</xdr:colOff>
      <xdr:row>32</xdr:row>
      <xdr:rowOff>75565</xdr:rowOff>
    </xdr:to>
    <xdr:sp macro="" textlink="">
      <xdr:nvSpPr>
        <xdr:cNvPr id="85" name="楕円 84"/>
        <xdr:cNvSpPr/>
      </xdr:nvSpPr>
      <xdr:spPr>
        <a:xfrm>
          <a:off x="3238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24765</xdr:rowOff>
    </xdr:from>
    <xdr:to xmlns:xdr="http://schemas.openxmlformats.org/drawingml/2006/spreadsheetDrawing">
      <xdr:col>19</xdr:col>
      <xdr:colOff>136525</xdr:colOff>
      <xdr:row>32</xdr:row>
      <xdr:rowOff>37465</xdr:rowOff>
    </xdr:to>
    <xdr:cxnSp macro="">
      <xdr:nvCxnSpPr>
        <xdr:cNvPr id="86" name="直線コネクタ 85"/>
        <xdr:cNvCxnSpPr/>
      </xdr:nvCxnSpPr>
      <xdr:spPr>
        <a:xfrm>
          <a:off x="3289300" y="6282690"/>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134620</xdr:rowOff>
    </xdr:from>
    <xdr:to xmlns:xdr="http://schemas.openxmlformats.org/drawingml/2006/spreadsheetDrawing">
      <xdr:col>11</xdr:col>
      <xdr:colOff>187325</xdr:colOff>
      <xdr:row>32</xdr:row>
      <xdr:rowOff>64770</xdr:rowOff>
    </xdr:to>
    <xdr:sp macro="" textlink="">
      <xdr:nvSpPr>
        <xdr:cNvPr id="87" name="楕円 86"/>
        <xdr:cNvSpPr/>
      </xdr:nvSpPr>
      <xdr:spPr>
        <a:xfrm>
          <a:off x="24765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13970</xdr:rowOff>
    </xdr:from>
    <xdr:to xmlns:xdr="http://schemas.openxmlformats.org/drawingml/2006/spreadsheetDrawing">
      <xdr:col>15</xdr:col>
      <xdr:colOff>136525</xdr:colOff>
      <xdr:row>32</xdr:row>
      <xdr:rowOff>24765</xdr:rowOff>
    </xdr:to>
    <xdr:cxnSp macro="">
      <xdr:nvCxnSpPr>
        <xdr:cNvPr id="88" name="直線コネクタ 87"/>
        <xdr:cNvCxnSpPr/>
      </xdr:nvCxnSpPr>
      <xdr:spPr>
        <a:xfrm>
          <a:off x="2527300" y="6271895"/>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123825</xdr:rowOff>
    </xdr:from>
    <xdr:to xmlns:xdr="http://schemas.openxmlformats.org/drawingml/2006/spreadsheetDrawing">
      <xdr:col>7</xdr:col>
      <xdr:colOff>187325</xdr:colOff>
      <xdr:row>32</xdr:row>
      <xdr:rowOff>53975</xdr:rowOff>
    </xdr:to>
    <xdr:sp macro="" textlink="">
      <xdr:nvSpPr>
        <xdr:cNvPr id="89" name="楕円 88"/>
        <xdr:cNvSpPr/>
      </xdr:nvSpPr>
      <xdr:spPr>
        <a:xfrm>
          <a:off x="17145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3175</xdr:rowOff>
    </xdr:from>
    <xdr:to xmlns:xdr="http://schemas.openxmlformats.org/drawingml/2006/spreadsheetDrawing">
      <xdr:col>11</xdr:col>
      <xdr:colOff>136525</xdr:colOff>
      <xdr:row>32</xdr:row>
      <xdr:rowOff>13970</xdr:rowOff>
    </xdr:to>
    <xdr:cxnSp macro="">
      <xdr:nvCxnSpPr>
        <xdr:cNvPr id="90" name="直線コネクタ 89"/>
        <xdr:cNvCxnSpPr/>
      </xdr:nvCxnSpPr>
      <xdr:spPr>
        <a:xfrm>
          <a:off x="1765300" y="6261100"/>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97790</xdr:rowOff>
    </xdr:from>
    <xdr:ext cx="401955" cy="255905"/>
    <xdr:sp macro="" textlink="">
      <xdr:nvSpPr>
        <xdr:cNvPr id="91" name="n_1aveValue有形固定資産減価償却率"/>
        <xdr:cNvSpPr txBox="1"/>
      </xdr:nvSpPr>
      <xdr:spPr>
        <a:xfrm>
          <a:off x="3836035" y="58413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90805</xdr:rowOff>
    </xdr:from>
    <xdr:ext cx="401955" cy="258445"/>
    <xdr:sp macro="" textlink="">
      <xdr:nvSpPr>
        <xdr:cNvPr id="92" name="n_2aveValue有形固定資産減価償却率"/>
        <xdr:cNvSpPr txBox="1"/>
      </xdr:nvSpPr>
      <xdr:spPr>
        <a:xfrm>
          <a:off x="3086735" y="583438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58420</xdr:rowOff>
    </xdr:from>
    <xdr:ext cx="401955" cy="259080"/>
    <xdr:sp macro="" textlink="">
      <xdr:nvSpPr>
        <xdr:cNvPr id="93" name="n_3aveValue有形固定資産減価償却率"/>
        <xdr:cNvSpPr txBox="1"/>
      </xdr:nvSpPr>
      <xdr:spPr>
        <a:xfrm>
          <a:off x="2324735" y="58019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43815</xdr:rowOff>
    </xdr:from>
    <xdr:ext cx="401955" cy="255905"/>
    <xdr:sp macro="" textlink="">
      <xdr:nvSpPr>
        <xdr:cNvPr id="94" name="n_4aveValue有形固定資産減価償却率"/>
        <xdr:cNvSpPr txBox="1"/>
      </xdr:nvSpPr>
      <xdr:spPr>
        <a:xfrm>
          <a:off x="1562735" y="57873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79375</xdr:rowOff>
    </xdr:from>
    <xdr:ext cx="401955" cy="258445"/>
    <xdr:sp macro="" textlink="">
      <xdr:nvSpPr>
        <xdr:cNvPr id="95" name="n_1mainValue有形固定資産減価償却率"/>
        <xdr:cNvSpPr txBox="1"/>
      </xdr:nvSpPr>
      <xdr:spPr>
        <a:xfrm>
          <a:off x="3836035" y="633730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66675</xdr:rowOff>
    </xdr:from>
    <xdr:ext cx="401955" cy="255905"/>
    <xdr:sp macro="" textlink="">
      <xdr:nvSpPr>
        <xdr:cNvPr id="96" name="n_2mainValue有形固定資産減価償却率"/>
        <xdr:cNvSpPr txBox="1"/>
      </xdr:nvSpPr>
      <xdr:spPr>
        <a:xfrm>
          <a:off x="3086735" y="63246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55880</xdr:rowOff>
    </xdr:from>
    <xdr:ext cx="401955" cy="259080"/>
    <xdr:sp macro="" textlink="">
      <xdr:nvSpPr>
        <xdr:cNvPr id="97" name="n_3mainValue有形固定資産減価償却率"/>
        <xdr:cNvSpPr txBox="1"/>
      </xdr:nvSpPr>
      <xdr:spPr>
        <a:xfrm>
          <a:off x="2324735" y="63138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45085</xdr:rowOff>
    </xdr:from>
    <xdr:ext cx="401955" cy="258445"/>
    <xdr:sp macro="" textlink="">
      <xdr:nvSpPr>
        <xdr:cNvPr id="98" name="n_4mainValue有形固定資産減価償却率"/>
        <xdr:cNvSpPr txBox="1"/>
      </xdr:nvSpPr>
      <xdr:spPr>
        <a:xfrm>
          <a:off x="1562735" y="63030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latin typeface="ＭＳ Ｐゴシック"/>
              <a:ea typeface="ＭＳ Ｐゴシック"/>
            </a:rPr>
            <a:t>地方債残高は新庁舎建設事業が完了した平成</a:t>
          </a:r>
          <a:r>
            <a:rPr kumimoji="1" lang="en-US" altLang="ja-JP" sz="1100">
              <a:latin typeface="ＭＳ Ｐゴシック"/>
              <a:ea typeface="ＭＳ Ｐゴシック"/>
            </a:rPr>
            <a:t>29</a:t>
          </a:r>
          <a:r>
            <a:rPr kumimoji="1" lang="ja-JP" altLang="en-US" sz="1100">
              <a:latin typeface="ＭＳ Ｐゴシック"/>
              <a:ea typeface="ＭＳ Ｐゴシック"/>
            </a:rPr>
            <a:t>年度にピークを迎えたが、その後は新規地方債の発行を抑制してきたため、分子である将来負担額は減少傾向にあり、令和6</a:t>
          </a:r>
          <a:r>
            <a:rPr kumimoji="1" lang="ja-JP" altLang="en-US" sz="1100">
              <a:latin typeface="ＭＳ Ｐゴシック"/>
              <a:ea typeface="ＭＳ Ｐゴシック"/>
            </a:rPr>
            <a:t>年度については、経常一般財源等（歳入）の増加により分母の総体が増加したことで、債務償還比率は前年度より減少している。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今後も新規地方債の発行の抑制により将来負担額の減少に努めるとともに、公共施設等の適正管理により経常経費充当財源等の減少に努め、債務償還比率の改善を図る必要がある。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4" name="テキスト ボックス 113"/>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79375</xdr:rowOff>
    </xdr:from>
    <xdr:to xmlns:xdr="http://schemas.openxmlformats.org/drawingml/2006/spreadsheetDrawing">
      <xdr:col>80</xdr:col>
      <xdr:colOff>9525</xdr:colOff>
      <xdr:row>34</xdr:row>
      <xdr:rowOff>79375</xdr:rowOff>
    </xdr:to>
    <xdr:cxnSp macro="">
      <xdr:nvCxnSpPr>
        <xdr:cNvPr id="115" name="直線コネクタ 114"/>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156845</xdr:rowOff>
    </xdr:from>
    <xdr:ext cx="482600" cy="222250"/>
    <xdr:sp macro="" textlink="">
      <xdr:nvSpPr>
        <xdr:cNvPr id="116" name="テキスト ボックス 115"/>
        <xdr:cNvSpPr txBox="1"/>
      </xdr:nvSpPr>
      <xdr:spPr>
        <a:xfrm>
          <a:off x="10756900" y="658622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161925</xdr:rowOff>
    </xdr:from>
    <xdr:to xmlns:xdr="http://schemas.openxmlformats.org/drawingml/2006/spreadsheetDrawing">
      <xdr:col>80</xdr:col>
      <xdr:colOff>9525</xdr:colOff>
      <xdr:row>31</xdr:row>
      <xdr:rowOff>161925</xdr:rowOff>
    </xdr:to>
    <xdr:cxnSp macro="">
      <xdr:nvCxnSpPr>
        <xdr:cNvPr id="117" name="直線コネクタ 116"/>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31</xdr:row>
      <xdr:rowOff>67945</xdr:rowOff>
    </xdr:from>
    <xdr:ext cx="482600" cy="224155"/>
    <xdr:sp macro="" textlink="">
      <xdr:nvSpPr>
        <xdr:cNvPr id="118" name="テキスト ボックス 117"/>
        <xdr:cNvSpPr txBox="1"/>
      </xdr:nvSpPr>
      <xdr:spPr>
        <a:xfrm>
          <a:off x="10756900" y="61544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73025</xdr:rowOff>
    </xdr:from>
    <xdr:to xmlns:xdr="http://schemas.openxmlformats.org/drawingml/2006/spreadsheetDrawing">
      <xdr:col>80</xdr:col>
      <xdr:colOff>9525</xdr:colOff>
      <xdr:row>29</xdr:row>
      <xdr:rowOff>73025</xdr:rowOff>
    </xdr:to>
    <xdr:cxnSp macro="">
      <xdr:nvCxnSpPr>
        <xdr:cNvPr id="119" name="直線コネクタ 118"/>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150495</xdr:rowOff>
    </xdr:from>
    <xdr:ext cx="407670" cy="225425"/>
    <xdr:sp macro="" textlink="">
      <xdr:nvSpPr>
        <xdr:cNvPr id="120" name="テキスト ボックス 119"/>
        <xdr:cNvSpPr txBox="1"/>
      </xdr:nvSpPr>
      <xdr:spPr>
        <a:xfrm>
          <a:off x="10828655" y="57226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155575</xdr:rowOff>
    </xdr:from>
    <xdr:to xmlns:xdr="http://schemas.openxmlformats.org/drawingml/2006/spreadsheetDrawing">
      <xdr:col>80</xdr:col>
      <xdr:colOff>9525</xdr:colOff>
      <xdr:row>26</xdr:row>
      <xdr:rowOff>155575</xdr:rowOff>
    </xdr:to>
    <xdr:cxnSp macro="">
      <xdr:nvCxnSpPr>
        <xdr:cNvPr id="121" name="直線コネクタ 120"/>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61595</xdr:rowOff>
    </xdr:from>
    <xdr:ext cx="307975" cy="225425"/>
    <xdr:sp macro="" textlink="">
      <xdr:nvSpPr>
        <xdr:cNvPr id="122" name="テキスト ボックス 121"/>
        <xdr:cNvSpPr txBox="1"/>
      </xdr:nvSpPr>
      <xdr:spPr>
        <a:xfrm>
          <a:off x="10931525" y="52908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3" name="直線コネクタ 122"/>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155575</xdr:rowOff>
    </xdr:from>
    <xdr:to xmlns:xdr="http://schemas.openxmlformats.org/drawingml/2006/spreadsheetDrawing">
      <xdr:col>76</xdr:col>
      <xdr:colOff>21590</xdr:colOff>
      <xdr:row>34</xdr:row>
      <xdr:rowOff>170815</xdr:rowOff>
    </xdr:to>
    <xdr:cxnSp macro="">
      <xdr:nvCxnSpPr>
        <xdr:cNvPr id="125" name="直線コネクタ 124"/>
        <xdr:cNvCxnSpPr/>
      </xdr:nvCxnSpPr>
      <xdr:spPr>
        <a:xfrm flipV="1">
          <a:off x="14793595" y="5384800"/>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57530" cy="259080"/>
    <xdr:sp macro="" textlink="">
      <xdr:nvSpPr>
        <xdr:cNvPr id="126" name="債務償還比率最小値テキスト"/>
        <xdr:cNvSpPr txBox="1"/>
      </xdr:nvSpPr>
      <xdr:spPr>
        <a:xfrm>
          <a:off x="14846300" y="6775450"/>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170815</xdr:rowOff>
    </xdr:from>
    <xdr:to xmlns:xdr="http://schemas.openxmlformats.org/drawingml/2006/spreadsheetDrawing">
      <xdr:col>76</xdr:col>
      <xdr:colOff>111125</xdr:colOff>
      <xdr:row>34</xdr:row>
      <xdr:rowOff>170815</xdr:rowOff>
    </xdr:to>
    <xdr:cxnSp macro="">
      <xdr:nvCxnSpPr>
        <xdr:cNvPr id="127" name="直線コネクタ 126"/>
        <xdr:cNvCxnSpPr/>
      </xdr:nvCxnSpPr>
      <xdr:spPr>
        <a:xfrm>
          <a:off x="14706600" y="677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102235</xdr:rowOff>
    </xdr:from>
    <xdr:ext cx="337185" cy="258445"/>
    <xdr:sp macro="" textlink="">
      <xdr:nvSpPr>
        <xdr:cNvPr id="128" name="債務償還比率最大値テキスト"/>
        <xdr:cNvSpPr txBox="1"/>
      </xdr:nvSpPr>
      <xdr:spPr>
        <a:xfrm>
          <a:off x="14846300" y="5160010"/>
          <a:ext cx="337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155575</xdr:rowOff>
    </xdr:from>
    <xdr:to xmlns:xdr="http://schemas.openxmlformats.org/drawingml/2006/spreadsheetDrawing">
      <xdr:col>76</xdr:col>
      <xdr:colOff>111125</xdr:colOff>
      <xdr:row>26</xdr:row>
      <xdr:rowOff>155575</xdr:rowOff>
    </xdr:to>
    <xdr:cxnSp macro="">
      <xdr:nvCxnSpPr>
        <xdr:cNvPr id="129" name="直線コネクタ 128"/>
        <xdr:cNvCxnSpPr/>
      </xdr:nvCxnSpPr>
      <xdr:spPr>
        <a:xfrm>
          <a:off x="14706600" y="538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88900</xdr:rowOff>
    </xdr:from>
    <xdr:ext cx="466725" cy="255905"/>
    <xdr:sp macro="" textlink="">
      <xdr:nvSpPr>
        <xdr:cNvPr id="130" name="債務償還比率平均値テキスト"/>
        <xdr:cNvSpPr txBox="1"/>
      </xdr:nvSpPr>
      <xdr:spPr>
        <a:xfrm>
          <a:off x="14846300" y="566102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66040</xdr:rowOff>
    </xdr:from>
    <xdr:to xmlns:xdr="http://schemas.openxmlformats.org/drawingml/2006/spreadsheetDrawing">
      <xdr:col>76</xdr:col>
      <xdr:colOff>73025</xdr:colOff>
      <xdr:row>29</xdr:row>
      <xdr:rowOff>167640</xdr:rowOff>
    </xdr:to>
    <xdr:sp macro="" textlink="">
      <xdr:nvSpPr>
        <xdr:cNvPr id="131" name="フローチャート: 判断 130"/>
        <xdr:cNvSpPr/>
      </xdr:nvSpPr>
      <xdr:spPr>
        <a:xfrm>
          <a:off x="14744700" y="58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63500</xdr:rowOff>
    </xdr:from>
    <xdr:to xmlns:xdr="http://schemas.openxmlformats.org/drawingml/2006/spreadsheetDrawing">
      <xdr:col>72</xdr:col>
      <xdr:colOff>123825</xdr:colOff>
      <xdr:row>29</xdr:row>
      <xdr:rowOff>164465</xdr:rowOff>
    </xdr:to>
    <xdr:sp macro="" textlink="">
      <xdr:nvSpPr>
        <xdr:cNvPr id="132" name="フローチャート: 判断 131"/>
        <xdr:cNvSpPr/>
      </xdr:nvSpPr>
      <xdr:spPr>
        <a:xfrm>
          <a:off x="14033500" y="5807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69215</xdr:rowOff>
    </xdr:from>
    <xdr:to xmlns:xdr="http://schemas.openxmlformats.org/drawingml/2006/spreadsheetDrawing">
      <xdr:col>68</xdr:col>
      <xdr:colOff>123825</xdr:colOff>
      <xdr:row>29</xdr:row>
      <xdr:rowOff>170815</xdr:rowOff>
    </xdr:to>
    <xdr:sp macro="" textlink="">
      <xdr:nvSpPr>
        <xdr:cNvPr id="133" name="フローチャート: 判断 132"/>
        <xdr:cNvSpPr/>
      </xdr:nvSpPr>
      <xdr:spPr>
        <a:xfrm>
          <a:off x="13271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43180</xdr:rowOff>
    </xdr:from>
    <xdr:to xmlns:xdr="http://schemas.openxmlformats.org/drawingml/2006/spreadsheetDrawing">
      <xdr:col>64</xdr:col>
      <xdr:colOff>123825</xdr:colOff>
      <xdr:row>29</xdr:row>
      <xdr:rowOff>144780</xdr:rowOff>
    </xdr:to>
    <xdr:sp macro="" textlink="">
      <xdr:nvSpPr>
        <xdr:cNvPr id="134" name="フローチャート: 判断 133"/>
        <xdr:cNvSpPr/>
      </xdr:nvSpPr>
      <xdr:spPr>
        <a:xfrm>
          <a:off x="12509500" y="57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167005</xdr:rowOff>
    </xdr:from>
    <xdr:to xmlns:xdr="http://schemas.openxmlformats.org/drawingml/2006/spreadsheetDrawing">
      <xdr:col>60</xdr:col>
      <xdr:colOff>123825</xdr:colOff>
      <xdr:row>30</xdr:row>
      <xdr:rowOff>97790</xdr:rowOff>
    </xdr:to>
    <xdr:sp macro="" textlink="">
      <xdr:nvSpPr>
        <xdr:cNvPr id="135" name="フローチャート: 判断 134"/>
        <xdr:cNvSpPr/>
      </xdr:nvSpPr>
      <xdr:spPr>
        <a:xfrm>
          <a:off x="11747500" y="59105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36" name="テキスト ボックス 135"/>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37" name="テキスト ボックス 136"/>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38" name="テキスト ボックス 137"/>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39" name="テキスト ボックス 138"/>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40" name="テキスト ボックス 139"/>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119380</xdr:rowOff>
    </xdr:from>
    <xdr:to xmlns:xdr="http://schemas.openxmlformats.org/drawingml/2006/spreadsheetDrawing">
      <xdr:col>76</xdr:col>
      <xdr:colOff>73025</xdr:colOff>
      <xdr:row>30</xdr:row>
      <xdr:rowOff>49530</xdr:rowOff>
    </xdr:to>
    <xdr:sp macro="" textlink="">
      <xdr:nvSpPr>
        <xdr:cNvPr id="141" name="楕円 140"/>
        <xdr:cNvSpPr/>
      </xdr:nvSpPr>
      <xdr:spPr>
        <a:xfrm>
          <a:off x="147447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97790</xdr:rowOff>
    </xdr:from>
    <xdr:ext cx="466725" cy="255905"/>
    <xdr:sp macro="" textlink="">
      <xdr:nvSpPr>
        <xdr:cNvPr id="142" name="債務償還比率該当値テキスト"/>
        <xdr:cNvSpPr txBox="1"/>
      </xdr:nvSpPr>
      <xdr:spPr>
        <a:xfrm>
          <a:off x="14846300" y="58413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163830</xdr:rowOff>
    </xdr:from>
    <xdr:to xmlns:xdr="http://schemas.openxmlformats.org/drawingml/2006/spreadsheetDrawing">
      <xdr:col>72</xdr:col>
      <xdr:colOff>123825</xdr:colOff>
      <xdr:row>30</xdr:row>
      <xdr:rowOff>93980</xdr:rowOff>
    </xdr:to>
    <xdr:sp macro="" textlink="">
      <xdr:nvSpPr>
        <xdr:cNvPr id="143" name="楕円 142"/>
        <xdr:cNvSpPr/>
      </xdr:nvSpPr>
      <xdr:spPr>
        <a:xfrm>
          <a:off x="14033500" y="59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170180</xdr:rowOff>
    </xdr:from>
    <xdr:to xmlns:xdr="http://schemas.openxmlformats.org/drawingml/2006/spreadsheetDrawing">
      <xdr:col>76</xdr:col>
      <xdr:colOff>22225</xdr:colOff>
      <xdr:row>30</xdr:row>
      <xdr:rowOff>43180</xdr:rowOff>
    </xdr:to>
    <xdr:cxnSp macro="">
      <xdr:nvCxnSpPr>
        <xdr:cNvPr id="144" name="直線コネクタ 143"/>
        <xdr:cNvCxnSpPr/>
      </xdr:nvCxnSpPr>
      <xdr:spPr>
        <a:xfrm flipV="1">
          <a:off x="14084300" y="5913755"/>
          <a:ext cx="711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156845</xdr:rowOff>
    </xdr:from>
    <xdr:to xmlns:xdr="http://schemas.openxmlformats.org/drawingml/2006/spreadsheetDrawing">
      <xdr:col>68</xdr:col>
      <xdr:colOff>123825</xdr:colOff>
      <xdr:row>30</xdr:row>
      <xdr:rowOff>86995</xdr:rowOff>
    </xdr:to>
    <xdr:sp macro="" textlink="">
      <xdr:nvSpPr>
        <xdr:cNvPr id="145" name="楕円 144"/>
        <xdr:cNvSpPr/>
      </xdr:nvSpPr>
      <xdr:spPr>
        <a:xfrm>
          <a:off x="1327150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36195</xdr:rowOff>
    </xdr:from>
    <xdr:to xmlns:xdr="http://schemas.openxmlformats.org/drawingml/2006/spreadsheetDrawing">
      <xdr:col>72</xdr:col>
      <xdr:colOff>73025</xdr:colOff>
      <xdr:row>30</xdr:row>
      <xdr:rowOff>43180</xdr:rowOff>
    </xdr:to>
    <xdr:cxnSp macro="">
      <xdr:nvCxnSpPr>
        <xdr:cNvPr id="146" name="直線コネクタ 145"/>
        <xdr:cNvCxnSpPr/>
      </xdr:nvCxnSpPr>
      <xdr:spPr>
        <a:xfrm>
          <a:off x="13322300" y="5951220"/>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116840</xdr:rowOff>
    </xdr:from>
    <xdr:to xmlns:xdr="http://schemas.openxmlformats.org/drawingml/2006/spreadsheetDrawing">
      <xdr:col>64</xdr:col>
      <xdr:colOff>123825</xdr:colOff>
      <xdr:row>30</xdr:row>
      <xdr:rowOff>46990</xdr:rowOff>
    </xdr:to>
    <xdr:sp macro="" textlink="">
      <xdr:nvSpPr>
        <xdr:cNvPr id="147" name="楕円 146"/>
        <xdr:cNvSpPr/>
      </xdr:nvSpPr>
      <xdr:spPr>
        <a:xfrm>
          <a:off x="12509500" y="586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167640</xdr:rowOff>
    </xdr:from>
    <xdr:to xmlns:xdr="http://schemas.openxmlformats.org/drawingml/2006/spreadsheetDrawing">
      <xdr:col>68</xdr:col>
      <xdr:colOff>73025</xdr:colOff>
      <xdr:row>30</xdr:row>
      <xdr:rowOff>36195</xdr:rowOff>
    </xdr:to>
    <xdr:cxnSp macro="">
      <xdr:nvCxnSpPr>
        <xdr:cNvPr id="148" name="直線コネクタ 147"/>
        <xdr:cNvCxnSpPr/>
      </xdr:nvCxnSpPr>
      <xdr:spPr>
        <a:xfrm>
          <a:off x="12560300" y="5911215"/>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91440</xdr:rowOff>
    </xdr:from>
    <xdr:to xmlns:xdr="http://schemas.openxmlformats.org/drawingml/2006/spreadsheetDrawing">
      <xdr:col>60</xdr:col>
      <xdr:colOff>123825</xdr:colOff>
      <xdr:row>31</xdr:row>
      <xdr:rowOff>21590</xdr:rowOff>
    </xdr:to>
    <xdr:sp macro="" textlink="">
      <xdr:nvSpPr>
        <xdr:cNvPr id="149" name="楕円 148"/>
        <xdr:cNvSpPr/>
      </xdr:nvSpPr>
      <xdr:spPr>
        <a:xfrm>
          <a:off x="11747500" y="600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167640</xdr:rowOff>
    </xdr:from>
    <xdr:to xmlns:xdr="http://schemas.openxmlformats.org/drawingml/2006/spreadsheetDrawing">
      <xdr:col>64</xdr:col>
      <xdr:colOff>73025</xdr:colOff>
      <xdr:row>30</xdr:row>
      <xdr:rowOff>142240</xdr:rowOff>
    </xdr:to>
    <xdr:cxnSp macro="">
      <xdr:nvCxnSpPr>
        <xdr:cNvPr id="150" name="直線コネクタ 149"/>
        <xdr:cNvCxnSpPr/>
      </xdr:nvCxnSpPr>
      <xdr:spPr>
        <a:xfrm flipV="1">
          <a:off x="11798300" y="5911215"/>
          <a:ext cx="762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9525</xdr:rowOff>
    </xdr:from>
    <xdr:ext cx="466725" cy="255905"/>
    <xdr:sp macro="" textlink="">
      <xdr:nvSpPr>
        <xdr:cNvPr id="151" name="n_1aveValue債務償還比率"/>
        <xdr:cNvSpPr txBox="1"/>
      </xdr:nvSpPr>
      <xdr:spPr>
        <a:xfrm>
          <a:off x="13836650" y="55816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15875</xdr:rowOff>
    </xdr:from>
    <xdr:ext cx="466725" cy="259080"/>
    <xdr:sp macro="" textlink="">
      <xdr:nvSpPr>
        <xdr:cNvPr id="152" name="n_2aveValue債務償還比率"/>
        <xdr:cNvSpPr txBox="1"/>
      </xdr:nvSpPr>
      <xdr:spPr>
        <a:xfrm>
          <a:off x="13087350" y="55880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161290</xdr:rowOff>
    </xdr:from>
    <xdr:ext cx="466725" cy="259080"/>
    <xdr:sp macro="" textlink="">
      <xdr:nvSpPr>
        <xdr:cNvPr id="153" name="n_3aveValue債務償還比率"/>
        <xdr:cNvSpPr txBox="1"/>
      </xdr:nvSpPr>
      <xdr:spPr>
        <a:xfrm>
          <a:off x="12325350" y="55619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113665</xdr:rowOff>
    </xdr:from>
    <xdr:ext cx="466725" cy="258445"/>
    <xdr:sp macro="" textlink="">
      <xdr:nvSpPr>
        <xdr:cNvPr id="154" name="n_4aveValue債務償還比率"/>
        <xdr:cNvSpPr txBox="1"/>
      </xdr:nvSpPr>
      <xdr:spPr>
        <a:xfrm>
          <a:off x="11563350" y="56857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85090</xdr:rowOff>
    </xdr:from>
    <xdr:ext cx="466725" cy="259080"/>
    <xdr:sp macro="" textlink="">
      <xdr:nvSpPr>
        <xdr:cNvPr id="155" name="n_1mainValue債務償還比率"/>
        <xdr:cNvSpPr txBox="1"/>
      </xdr:nvSpPr>
      <xdr:spPr>
        <a:xfrm>
          <a:off x="13836650" y="60001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78105</xdr:rowOff>
    </xdr:from>
    <xdr:ext cx="466725" cy="255905"/>
    <xdr:sp macro="" textlink="">
      <xdr:nvSpPr>
        <xdr:cNvPr id="156" name="n_2mainValue債務償還比率"/>
        <xdr:cNvSpPr txBox="1"/>
      </xdr:nvSpPr>
      <xdr:spPr>
        <a:xfrm>
          <a:off x="13087350" y="59931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38100</xdr:rowOff>
    </xdr:from>
    <xdr:ext cx="466725" cy="259080"/>
    <xdr:sp macro="" textlink="">
      <xdr:nvSpPr>
        <xdr:cNvPr id="157" name="n_3mainValue債務償還比率"/>
        <xdr:cNvSpPr txBox="1"/>
      </xdr:nvSpPr>
      <xdr:spPr>
        <a:xfrm>
          <a:off x="12325350" y="59531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12700</xdr:rowOff>
    </xdr:from>
    <xdr:ext cx="466725" cy="259080"/>
    <xdr:sp macro="" textlink="">
      <xdr:nvSpPr>
        <xdr:cNvPr id="158" name="n_4mainValue債務償還比率"/>
        <xdr:cNvSpPr txBox="1"/>
      </xdr:nvSpPr>
      <xdr:spPr>
        <a:xfrm>
          <a:off x="11563350" y="6099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0" name="正方形/長方形 159"/>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1" name="テキスト ボックス 160"/>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2" name="テキスト ボックス 161"/>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3" name="テキスト ボックス 162"/>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64" name="テキスト ボックス 163"/>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132080</xdr:rowOff>
    </xdr:to>
    <xdr:cxnSp macro="">
      <xdr:nvCxnSpPr>
        <xdr:cNvPr id="57" name="直線コネクタ 56"/>
        <xdr:cNvCxnSpPr/>
      </xdr:nvCxnSpPr>
      <xdr:spPr>
        <a:xfrm flipV="1">
          <a:off x="4634865" y="584073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135255</xdr:rowOff>
    </xdr:from>
    <xdr:ext cx="405130" cy="255905"/>
    <xdr:sp macro="" textlink="">
      <xdr:nvSpPr>
        <xdr:cNvPr id="58" name="【道路】&#10;有形固定資産減価償却率最小値テキスト"/>
        <xdr:cNvSpPr txBox="1"/>
      </xdr:nvSpPr>
      <xdr:spPr>
        <a:xfrm>
          <a:off x="4673600" y="71647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132080</xdr:rowOff>
    </xdr:from>
    <xdr:to xmlns:xdr="http://schemas.openxmlformats.org/drawingml/2006/spreadsheetDrawing">
      <xdr:col>24</xdr:col>
      <xdr:colOff>152400</xdr:colOff>
      <xdr:row>41</xdr:row>
      <xdr:rowOff>132080</xdr:rowOff>
    </xdr:to>
    <xdr:cxnSp macro="">
      <xdr:nvCxnSpPr>
        <xdr:cNvPr id="59" name="直線コネクタ 58"/>
        <xdr:cNvCxnSpPr/>
      </xdr:nvCxnSpPr>
      <xdr:spPr>
        <a:xfrm>
          <a:off x="4546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129540</xdr:rowOff>
    </xdr:from>
    <xdr:ext cx="405130" cy="259080"/>
    <xdr:sp macro="" textlink="">
      <xdr:nvSpPr>
        <xdr:cNvPr id="60" name="【道路】&#10;有形固定資産減価償却率最大値テキスト"/>
        <xdr:cNvSpPr txBox="1"/>
      </xdr:nvSpPr>
      <xdr:spPr>
        <a:xfrm>
          <a:off x="4673600" y="561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546600" y="584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67310</xdr:rowOff>
    </xdr:from>
    <xdr:ext cx="405130" cy="259080"/>
    <xdr:sp macro="" textlink="">
      <xdr:nvSpPr>
        <xdr:cNvPr id="62" name="【道路】&#10;有形固定資産減価償却率平均値テキスト"/>
        <xdr:cNvSpPr txBox="1"/>
      </xdr:nvSpPr>
      <xdr:spPr>
        <a:xfrm>
          <a:off x="4673600" y="64109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44450</xdr:rowOff>
    </xdr:from>
    <xdr:to xmlns:xdr="http://schemas.openxmlformats.org/drawingml/2006/spreadsheetDrawing">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17780</xdr:rowOff>
    </xdr:from>
    <xdr:to xmlns:xdr="http://schemas.openxmlformats.org/drawingml/2006/spreadsheetDrawing">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6350</xdr:rowOff>
    </xdr:from>
    <xdr:to xmlns:xdr="http://schemas.openxmlformats.org/drawingml/2006/spreadsheetDrawing">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133985</xdr:rowOff>
    </xdr:from>
    <xdr:to xmlns:xdr="http://schemas.openxmlformats.org/drawingml/2006/spreadsheetDrawing">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103505</xdr:rowOff>
    </xdr:from>
    <xdr:to xmlns:xdr="http://schemas.openxmlformats.org/drawingml/2006/spreadsheetDrawing">
      <xdr:col>24</xdr:col>
      <xdr:colOff>114300</xdr:colOff>
      <xdr:row>41</xdr:row>
      <xdr:rowOff>33655</xdr:rowOff>
    </xdr:to>
    <xdr:sp macro="" textlink="">
      <xdr:nvSpPr>
        <xdr:cNvPr id="73" name="楕円 72"/>
        <xdr:cNvSpPr/>
      </xdr:nvSpPr>
      <xdr:spPr>
        <a:xfrm>
          <a:off x="45847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81915</xdr:rowOff>
    </xdr:from>
    <xdr:ext cx="405130" cy="259080"/>
    <xdr:sp macro="" textlink="">
      <xdr:nvSpPr>
        <xdr:cNvPr id="74" name="【道路】&#10;有形固定資産減価償却率該当値テキスト"/>
        <xdr:cNvSpPr txBox="1"/>
      </xdr:nvSpPr>
      <xdr:spPr>
        <a:xfrm>
          <a:off x="4673600" y="69399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124460</xdr:rowOff>
    </xdr:from>
    <xdr:to xmlns:xdr="http://schemas.openxmlformats.org/drawingml/2006/spreadsheetDrawing">
      <xdr:col>20</xdr:col>
      <xdr:colOff>38100</xdr:colOff>
      <xdr:row>41</xdr:row>
      <xdr:rowOff>54610</xdr:rowOff>
    </xdr:to>
    <xdr:sp macro="" textlink="">
      <xdr:nvSpPr>
        <xdr:cNvPr id="75" name="楕円 74"/>
        <xdr:cNvSpPr/>
      </xdr:nvSpPr>
      <xdr:spPr>
        <a:xfrm>
          <a:off x="3746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154940</xdr:rowOff>
    </xdr:from>
    <xdr:to xmlns:xdr="http://schemas.openxmlformats.org/drawingml/2006/spreadsheetDrawing">
      <xdr:col>24</xdr:col>
      <xdr:colOff>63500</xdr:colOff>
      <xdr:row>41</xdr:row>
      <xdr:rowOff>3810</xdr:rowOff>
    </xdr:to>
    <xdr:cxnSp macro="">
      <xdr:nvCxnSpPr>
        <xdr:cNvPr id="76" name="直線コネクタ 75"/>
        <xdr:cNvCxnSpPr/>
      </xdr:nvCxnSpPr>
      <xdr:spPr>
        <a:xfrm flipV="1">
          <a:off x="3797300" y="701294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139700</xdr:rowOff>
    </xdr:from>
    <xdr:to xmlns:xdr="http://schemas.openxmlformats.org/drawingml/2006/spreadsheetDrawing">
      <xdr:col>15</xdr:col>
      <xdr:colOff>101600</xdr:colOff>
      <xdr:row>41</xdr:row>
      <xdr:rowOff>69850</xdr:rowOff>
    </xdr:to>
    <xdr:sp macro="" textlink="">
      <xdr:nvSpPr>
        <xdr:cNvPr id="77" name="楕円 76"/>
        <xdr:cNvSpPr/>
      </xdr:nvSpPr>
      <xdr:spPr>
        <a:xfrm>
          <a:off x="2857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41</xdr:row>
      <xdr:rowOff>3810</xdr:rowOff>
    </xdr:from>
    <xdr:to xmlns:xdr="http://schemas.openxmlformats.org/drawingml/2006/spreadsheetDrawing">
      <xdr:col>19</xdr:col>
      <xdr:colOff>177800</xdr:colOff>
      <xdr:row>41</xdr:row>
      <xdr:rowOff>19050</xdr:rowOff>
    </xdr:to>
    <xdr:cxnSp macro="">
      <xdr:nvCxnSpPr>
        <xdr:cNvPr id="78" name="直線コネクタ 77"/>
        <xdr:cNvCxnSpPr/>
      </xdr:nvCxnSpPr>
      <xdr:spPr>
        <a:xfrm flipV="1">
          <a:off x="2908300" y="70332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160655</xdr:rowOff>
    </xdr:from>
    <xdr:to xmlns:xdr="http://schemas.openxmlformats.org/drawingml/2006/spreadsheetDrawing">
      <xdr:col>10</xdr:col>
      <xdr:colOff>165100</xdr:colOff>
      <xdr:row>41</xdr:row>
      <xdr:rowOff>90805</xdr:rowOff>
    </xdr:to>
    <xdr:sp macro="" textlink="">
      <xdr:nvSpPr>
        <xdr:cNvPr id="79" name="楕円 78"/>
        <xdr:cNvSpPr/>
      </xdr:nvSpPr>
      <xdr:spPr>
        <a:xfrm>
          <a:off x="1968500" y="70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41</xdr:row>
      <xdr:rowOff>19050</xdr:rowOff>
    </xdr:from>
    <xdr:to xmlns:xdr="http://schemas.openxmlformats.org/drawingml/2006/spreadsheetDrawing">
      <xdr:col>15</xdr:col>
      <xdr:colOff>50800</xdr:colOff>
      <xdr:row>41</xdr:row>
      <xdr:rowOff>40640</xdr:rowOff>
    </xdr:to>
    <xdr:cxnSp macro="">
      <xdr:nvCxnSpPr>
        <xdr:cNvPr id="80" name="直線コネクタ 79"/>
        <xdr:cNvCxnSpPr/>
      </xdr:nvCxnSpPr>
      <xdr:spPr>
        <a:xfrm flipV="1">
          <a:off x="2019300" y="70485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41</xdr:row>
      <xdr:rowOff>4445</xdr:rowOff>
    </xdr:from>
    <xdr:to xmlns:xdr="http://schemas.openxmlformats.org/drawingml/2006/spreadsheetDrawing">
      <xdr:col>6</xdr:col>
      <xdr:colOff>38100</xdr:colOff>
      <xdr:row>41</xdr:row>
      <xdr:rowOff>106045</xdr:rowOff>
    </xdr:to>
    <xdr:sp macro="" textlink="">
      <xdr:nvSpPr>
        <xdr:cNvPr id="81" name="楕円 80"/>
        <xdr:cNvSpPr/>
      </xdr:nvSpPr>
      <xdr:spPr>
        <a:xfrm>
          <a:off x="10795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41</xdr:row>
      <xdr:rowOff>40640</xdr:rowOff>
    </xdr:from>
    <xdr:to xmlns:xdr="http://schemas.openxmlformats.org/drawingml/2006/spreadsheetDrawing">
      <xdr:col>10</xdr:col>
      <xdr:colOff>114300</xdr:colOff>
      <xdr:row>41</xdr:row>
      <xdr:rowOff>55245</xdr:rowOff>
    </xdr:to>
    <xdr:cxnSp macro="">
      <xdr:nvCxnSpPr>
        <xdr:cNvPr id="82" name="直線コネクタ 81"/>
        <xdr:cNvCxnSpPr/>
      </xdr:nvCxnSpPr>
      <xdr:spPr>
        <a:xfrm flipV="1">
          <a:off x="1130300" y="70700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137795</xdr:rowOff>
    </xdr:from>
    <xdr:ext cx="405130" cy="259080"/>
    <xdr:sp macro="" textlink="">
      <xdr:nvSpPr>
        <xdr:cNvPr id="83" name="n_1aveValue【道路】&#10;有形固定資産減価償却率"/>
        <xdr:cNvSpPr txBox="1"/>
      </xdr:nvSpPr>
      <xdr:spPr>
        <a:xfrm>
          <a:off x="3582035" y="6309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135890</xdr:rowOff>
    </xdr:from>
    <xdr:ext cx="401955" cy="259080"/>
    <xdr:sp macro="" textlink="">
      <xdr:nvSpPr>
        <xdr:cNvPr id="84" name="n_2aveValue【道路】&#10;有形固定資産減価償却率"/>
        <xdr:cNvSpPr txBox="1"/>
      </xdr:nvSpPr>
      <xdr:spPr>
        <a:xfrm>
          <a:off x="2705735" y="6308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124460</xdr:rowOff>
    </xdr:from>
    <xdr:ext cx="401955" cy="259080"/>
    <xdr:sp macro="" textlink="">
      <xdr:nvSpPr>
        <xdr:cNvPr id="85" name="n_3aveValue【道路】&#10;有形固定資産減価償却率"/>
        <xdr:cNvSpPr txBox="1"/>
      </xdr:nvSpPr>
      <xdr:spPr>
        <a:xfrm>
          <a:off x="1816735" y="6296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80645</xdr:rowOff>
    </xdr:from>
    <xdr:ext cx="401955" cy="259080"/>
    <xdr:sp macro="" textlink="">
      <xdr:nvSpPr>
        <xdr:cNvPr id="86" name="n_4aveValue【道路】&#10;有形固定資産減価償却率"/>
        <xdr:cNvSpPr txBox="1"/>
      </xdr:nvSpPr>
      <xdr:spPr>
        <a:xfrm>
          <a:off x="927735" y="62528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45720</xdr:rowOff>
    </xdr:from>
    <xdr:ext cx="405130" cy="259080"/>
    <xdr:sp macro="" textlink="">
      <xdr:nvSpPr>
        <xdr:cNvPr id="87" name="n_1mainValue【道路】&#10;有形固定資産減価償却率"/>
        <xdr:cNvSpPr txBox="1"/>
      </xdr:nvSpPr>
      <xdr:spPr>
        <a:xfrm>
          <a:off x="3582035" y="7075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60960</xdr:rowOff>
    </xdr:from>
    <xdr:ext cx="401955" cy="259080"/>
    <xdr:sp macro="" textlink="">
      <xdr:nvSpPr>
        <xdr:cNvPr id="88" name="n_2mainValue【道路】&#10;有形固定資産減価償却率"/>
        <xdr:cNvSpPr txBox="1"/>
      </xdr:nvSpPr>
      <xdr:spPr>
        <a:xfrm>
          <a:off x="2705735" y="7090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81915</xdr:rowOff>
    </xdr:from>
    <xdr:ext cx="401955" cy="259080"/>
    <xdr:sp macro="" textlink="">
      <xdr:nvSpPr>
        <xdr:cNvPr id="89" name="n_3mainValue【道路】&#10;有形固定資産減価償却率"/>
        <xdr:cNvSpPr txBox="1"/>
      </xdr:nvSpPr>
      <xdr:spPr>
        <a:xfrm>
          <a:off x="1816735" y="71113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97790</xdr:rowOff>
    </xdr:from>
    <xdr:ext cx="401955" cy="255905"/>
    <xdr:sp macro="" textlink="">
      <xdr:nvSpPr>
        <xdr:cNvPr id="90" name="n_4mainValue【道路】&#10;有形固定資産減価償却率"/>
        <xdr:cNvSpPr txBox="1"/>
      </xdr:nvSpPr>
      <xdr:spPr>
        <a:xfrm>
          <a:off x="927735" y="71272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9" name="テキスト ボックス 98"/>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185" cy="259080"/>
    <xdr:sp macro="" textlink="">
      <xdr:nvSpPr>
        <xdr:cNvPr id="102" name="テキスト ボックス 101"/>
        <xdr:cNvSpPr txBox="1"/>
      </xdr:nvSpPr>
      <xdr:spPr>
        <a:xfrm>
          <a:off x="6136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905"/>
    <xdr:sp macro="" textlink="">
      <xdr:nvSpPr>
        <xdr:cNvPr id="104" name="テキスト ボックス 103"/>
        <xdr:cNvSpPr txBox="1"/>
      </xdr:nvSpPr>
      <xdr:spPr>
        <a:xfrm>
          <a:off x="6072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5905"/>
    <xdr:sp macro="" textlink="">
      <xdr:nvSpPr>
        <xdr:cNvPr id="110" name="テキスト ボックス 109"/>
        <xdr:cNvSpPr txBox="1"/>
      </xdr:nvSpPr>
      <xdr:spPr>
        <a:xfrm>
          <a:off x="6072505" y="557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2455" cy="259080"/>
    <xdr:sp macro="" textlink="">
      <xdr:nvSpPr>
        <xdr:cNvPr id="112" name="テキスト ボックス 111"/>
        <xdr:cNvSpPr txBox="1"/>
      </xdr:nvSpPr>
      <xdr:spPr>
        <a:xfrm>
          <a:off x="6008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32</xdr:row>
      <xdr:rowOff>127635</xdr:rowOff>
    </xdr:from>
    <xdr:to xmlns:xdr="http://schemas.openxmlformats.org/drawingml/2006/spreadsheetDrawing">
      <xdr:col>54</xdr:col>
      <xdr:colOff>189865</xdr:colOff>
      <xdr:row>42</xdr:row>
      <xdr:rowOff>29210</xdr:rowOff>
    </xdr:to>
    <xdr:cxnSp macro="">
      <xdr:nvCxnSpPr>
        <xdr:cNvPr id="114" name="直線コネクタ 113"/>
        <xdr:cNvCxnSpPr/>
      </xdr:nvCxnSpPr>
      <xdr:spPr>
        <a:xfrm flipV="1">
          <a:off x="10476865" y="561403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32385</xdr:rowOff>
    </xdr:from>
    <xdr:ext cx="469900" cy="255905"/>
    <xdr:sp macro="" textlink="">
      <xdr:nvSpPr>
        <xdr:cNvPr id="115" name="【道路】&#10;一人当たり延長最小値テキスト"/>
        <xdr:cNvSpPr txBox="1"/>
      </xdr:nvSpPr>
      <xdr:spPr>
        <a:xfrm>
          <a:off x="10515600" y="72332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29210</xdr:rowOff>
    </xdr:from>
    <xdr:to xmlns:xdr="http://schemas.openxmlformats.org/drawingml/2006/spreadsheetDrawing">
      <xdr:col>55</xdr:col>
      <xdr:colOff>88900</xdr:colOff>
      <xdr:row>42</xdr:row>
      <xdr:rowOff>29210</xdr:rowOff>
    </xdr:to>
    <xdr:cxnSp macro="">
      <xdr:nvCxnSpPr>
        <xdr:cNvPr id="116" name="直線コネクタ 115"/>
        <xdr:cNvCxnSpPr/>
      </xdr:nvCxnSpPr>
      <xdr:spPr>
        <a:xfrm>
          <a:off x="10388600" y="723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74930</xdr:rowOff>
    </xdr:from>
    <xdr:ext cx="534670" cy="255905"/>
    <xdr:sp macro="" textlink="">
      <xdr:nvSpPr>
        <xdr:cNvPr id="117" name="【道路】&#10;一人当たり延長最大値テキスト"/>
        <xdr:cNvSpPr txBox="1"/>
      </xdr:nvSpPr>
      <xdr:spPr>
        <a:xfrm>
          <a:off x="10515600" y="53898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127635</xdr:rowOff>
    </xdr:from>
    <xdr:to xmlns:xdr="http://schemas.openxmlformats.org/drawingml/2006/spreadsheetDrawing">
      <xdr:col>55</xdr:col>
      <xdr:colOff>88900</xdr:colOff>
      <xdr:row>32</xdr:row>
      <xdr:rowOff>127635</xdr:rowOff>
    </xdr:to>
    <xdr:cxnSp macro="">
      <xdr:nvCxnSpPr>
        <xdr:cNvPr id="118" name="直線コネクタ 117"/>
        <xdr:cNvCxnSpPr/>
      </xdr:nvCxnSpPr>
      <xdr:spPr>
        <a:xfrm>
          <a:off x="10388600" y="5614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116840</xdr:rowOff>
    </xdr:from>
    <xdr:ext cx="534670" cy="259080"/>
    <xdr:sp macro="" textlink="">
      <xdr:nvSpPr>
        <xdr:cNvPr id="119" name="【道路】&#10;一人当たり延長平均値テキスト"/>
        <xdr:cNvSpPr txBox="1"/>
      </xdr:nvSpPr>
      <xdr:spPr>
        <a:xfrm>
          <a:off x="10515600" y="6631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138430</xdr:rowOff>
    </xdr:from>
    <xdr:to xmlns:xdr="http://schemas.openxmlformats.org/drawingml/2006/spreadsheetDrawing">
      <xdr:col>55</xdr:col>
      <xdr:colOff>50800</xdr:colOff>
      <xdr:row>39</xdr:row>
      <xdr:rowOff>68580</xdr:rowOff>
    </xdr:to>
    <xdr:sp macro="" textlink="">
      <xdr:nvSpPr>
        <xdr:cNvPr id="120" name="フローチャート: 判断 119"/>
        <xdr:cNvSpPr/>
      </xdr:nvSpPr>
      <xdr:spPr>
        <a:xfrm>
          <a:off x="104267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142240</xdr:rowOff>
    </xdr:from>
    <xdr:to xmlns:xdr="http://schemas.openxmlformats.org/drawingml/2006/spreadsheetDrawing">
      <xdr:col>50</xdr:col>
      <xdr:colOff>165100</xdr:colOff>
      <xdr:row>39</xdr:row>
      <xdr:rowOff>72390</xdr:rowOff>
    </xdr:to>
    <xdr:sp macro="" textlink="">
      <xdr:nvSpPr>
        <xdr:cNvPr id="121" name="フローチャート: 判断 120"/>
        <xdr:cNvSpPr/>
      </xdr:nvSpPr>
      <xdr:spPr>
        <a:xfrm>
          <a:off x="958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149860</xdr:rowOff>
    </xdr:from>
    <xdr:to xmlns:xdr="http://schemas.openxmlformats.org/drawingml/2006/spreadsheetDrawing">
      <xdr:col>46</xdr:col>
      <xdr:colOff>38100</xdr:colOff>
      <xdr:row>39</xdr:row>
      <xdr:rowOff>80010</xdr:rowOff>
    </xdr:to>
    <xdr:sp macro="" textlink="">
      <xdr:nvSpPr>
        <xdr:cNvPr id="122" name="フローチャート: 判断 121"/>
        <xdr:cNvSpPr/>
      </xdr:nvSpPr>
      <xdr:spPr>
        <a:xfrm>
          <a:off x="8699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163195</xdr:rowOff>
    </xdr:from>
    <xdr:to xmlns:xdr="http://schemas.openxmlformats.org/drawingml/2006/spreadsheetDrawing">
      <xdr:col>41</xdr:col>
      <xdr:colOff>101600</xdr:colOff>
      <xdr:row>39</xdr:row>
      <xdr:rowOff>93345</xdr:rowOff>
    </xdr:to>
    <xdr:sp macro="" textlink="">
      <xdr:nvSpPr>
        <xdr:cNvPr id="123" name="フローチャート: 判断 122"/>
        <xdr:cNvSpPr/>
      </xdr:nvSpPr>
      <xdr:spPr>
        <a:xfrm>
          <a:off x="7810500" y="66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21590</xdr:rowOff>
    </xdr:from>
    <xdr:to xmlns:xdr="http://schemas.openxmlformats.org/drawingml/2006/spreadsheetDrawing">
      <xdr:col>36</xdr:col>
      <xdr:colOff>165100</xdr:colOff>
      <xdr:row>39</xdr:row>
      <xdr:rowOff>123190</xdr:rowOff>
    </xdr:to>
    <xdr:sp macro="" textlink="">
      <xdr:nvSpPr>
        <xdr:cNvPr id="124" name="フローチャート: 判断 123"/>
        <xdr:cNvSpPr/>
      </xdr:nvSpPr>
      <xdr:spPr>
        <a:xfrm>
          <a:off x="6921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15875</xdr:rowOff>
    </xdr:from>
    <xdr:to xmlns:xdr="http://schemas.openxmlformats.org/drawingml/2006/spreadsheetDrawing">
      <xdr:col>55</xdr:col>
      <xdr:colOff>50800</xdr:colOff>
      <xdr:row>38</xdr:row>
      <xdr:rowOff>117475</xdr:rowOff>
    </xdr:to>
    <xdr:sp macro="" textlink="">
      <xdr:nvSpPr>
        <xdr:cNvPr id="130" name="楕円 129"/>
        <xdr:cNvSpPr/>
      </xdr:nvSpPr>
      <xdr:spPr>
        <a:xfrm>
          <a:off x="104267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38735</xdr:rowOff>
    </xdr:from>
    <xdr:ext cx="534670" cy="259080"/>
    <xdr:sp macro="" textlink="">
      <xdr:nvSpPr>
        <xdr:cNvPr id="131" name="【道路】&#10;一人当たり延長該当値テキスト"/>
        <xdr:cNvSpPr txBox="1"/>
      </xdr:nvSpPr>
      <xdr:spPr>
        <a:xfrm>
          <a:off x="10515600" y="6382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29210</xdr:rowOff>
    </xdr:from>
    <xdr:to xmlns:xdr="http://schemas.openxmlformats.org/drawingml/2006/spreadsheetDrawing">
      <xdr:col>50</xdr:col>
      <xdr:colOff>165100</xdr:colOff>
      <xdr:row>38</xdr:row>
      <xdr:rowOff>130810</xdr:rowOff>
    </xdr:to>
    <xdr:sp macro="" textlink="">
      <xdr:nvSpPr>
        <xdr:cNvPr id="132" name="楕円 131"/>
        <xdr:cNvSpPr/>
      </xdr:nvSpPr>
      <xdr:spPr>
        <a:xfrm>
          <a:off x="9588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66675</xdr:rowOff>
    </xdr:from>
    <xdr:to xmlns:xdr="http://schemas.openxmlformats.org/drawingml/2006/spreadsheetDrawing">
      <xdr:col>55</xdr:col>
      <xdr:colOff>0</xdr:colOff>
      <xdr:row>38</xdr:row>
      <xdr:rowOff>80010</xdr:rowOff>
    </xdr:to>
    <xdr:cxnSp macro="">
      <xdr:nvCxnSpPr>
        <xdr:cNvPr id="133" name="直線コネクタ 132"/>
        <xdr:cNvCxnSpPr/>
      </xdr:nvCxnSpPr>
      <xdr:spPr>
        <a:xfrm flipV="1">
          <a:off x="9639300" y="658177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38100</xdr:rowOff>
    </xdr:from>
    <xdr:to xmlns:xdr="http://schemas.openxmlformats.org/drawingml/2006/spreadsheetDrawing">
      <xdr:col>46</xdr:col>
      <xdr:colOff>38100</xdr:colOff>
      <xdr:row>38</xdr:row>
      <xdr:rowOff>139700</xdr:rowOff>
    </xdr:to>
    <xdr:sp macro="" textlink="">
      <xdr:nvSpPr>
        <xdr:cNvPr id="134" name="楕円 133"/>
        <xdr:cNvSpPr/>
      </xdr:nvSpPr>
      <xdr:spPr>
        <a:xfrm>
          <a:off x="8699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80010</xdr:rowOff>
    </xdr:from>
    <xdr:to xmlns:xdr="http://schemas.openxmlformats.org/drawingml/2006/spreadsheetDrawing">
      <xdr:col>50</xdr:col>
      <xdr:colOff>114300</xdr:colOff>
      <xdr:row>38</xdr:row>
      <xdr:rowOff>88900</xdr:rowOff>
    </xdr:to>
    <xdr:cxnSp macro="">
      <xdr:nvCxnSpPr>
        <xdr:cNvPr id="135" name="直線コネクタ 134"/>
        <xdr:cNvCxnSpPr/>
      </xdr:nvCxnSpPr>
      <xdr:spPr>
        <a:xfrm flipV="1">
          <a:off x="8750300" y="65951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45720</xdr:rowOff>
    </xdr:from>
    <xdr:to xmlns:xdr="http://schemas.openxmlformats.org/drawingml/2006/spreadsheetDrawing">
      <xdr:col>41</xdr:col>
      <xdr:colOff>101600</xdr:colOff>
      <xdr:row>38</xdr:row>
      <xdr:rowOff>147320</xdr:rowOff>
    </xdr:to>
    <xdr:sp macro="" textlink="">
      <xdr:nvSpPr>
        <xdr:cNvPr id="136" name="楕円 135"/>
        <xdr:cNvSpPr/>
      </xdr:nvSpPr>
      <xdr:spPr>
        <a:xfrm>
          <a:off x="78105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88900</xdr:rowOff>
    </xdr:from>
    <xdr:to xmlns:xdr="http://schemas.openxmlformats.org/drawingml/2006/spreadsheetDrawing">
      <xdr:col>45</xdr:col>
      <xdr:colOff>177800</xdr:colOff>
      <xdr:row>38</xdr:row>
      <xdr:rowOff>96520</xdr:rowOff>
    </xdr:to>
    <xdr:cxnSp macro="">
      <xdr:nvCxnSpPr>
        <xdr:cNvPr id="137" name="直線コネクタ 136"/>
        <xdr:cNvCxnSpPr/>
      </xdr:nvCxnSpPr>
      <xdr:spPr>
        <a:xfrm flipV="1">
          <a:off x="7861300" y="66040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53975</xdr:rowOff>
    </xdr:from>
    <xdr:to xmlns:xdr="http://schemas.openxmlformats.org/drawingml/2006/spreadsheetDrawing">
      <xdr:col>36</xdr:col>
      <xdr:colOff>165100</xdr:colOff>
      <xdr:row>38</xdr:row>
      <xdr:rowOff>155575</xdr:rowOff>
    </xdr:to>
    <xdr:sp macro="" textlink="">
      <xdr:nvSpPr>
        <xdr:cNvPr id="138" name="楕円 137"/>
        <xdr:cNvSpPr/>
      </xdr:nvSpPr>
      <xdr:spPr>
        <a:xfrm>
          <a:off x="6921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96520</xdr:rowOff>
    </xdr:from>
    <xdr:to xmlns:xdr="http://schemas.openxmlformats.org/drawingml/2006/spreadsheetDrawing">
      <xdr:col>41</xdr:col>
      <xdr:colOff>50800</xdr:colOff>
      <xdr:row>38</xdr:row>
      <xdr:rowOff>104775</xdr:rowOff>
    </xdr:to>
    <xdr:cxnSp macro="">
      <xdr:nvCxnSpPr>
        <xdr:cNvPr id="139" name="直線コネクタ 138"/>
        <xdr:cNvCxnSpPr/>
      </xdr:nvCxnSpPr>
      <xdr:spPr>
        <a:xfrm flipV="1">
          <a:off x="6972300" y="66116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63500</xdr:rowOff>
    </xdr:from>
    <xdr:ext cx="534670" cy="255905"/>
    <xdr:sp macro="" textlink="">
      <xdr:nvSpPr>
        <xdr:cNvPr id="140" name="n_1aveValue【道路】&#10;一人当たり延長"/>
        <xdr:cNvSpPr txBox="1"/>
      </xdr:nvSpPr>
      <xdr:spPr>
        <a:xfrm>
          <a:off x="9359265" y="67500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71120</xdr:rowOff>
    </xdr:from>
    <xdr:ext cx="531495" cy="259080"/>
    <xdr:sp macro="" textlink="">
      <xdr:nvSpPr>
        <xdr:cNvPr id="141" name="n_2aveValue【道路】&#10;一人当たり延長"/>
        <xdr:cNvSpPr txBox="1"/>
      </xdr:nvSpPr>
      <xdr:spPr>
        <a:xfrm>
          <a:off x="8482965" y="6757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84455</xdr:rowOff>
    </xdr:from>
    <xdr:ext cx="531495" cy="259080"/>
    <xdr:sp macro="" textlink="">
      <xdr:nvSpPr>
        <xdr:cNvPr id="142" name="n_3aveValue【道路】&#10;一人当たり延長"/>
        <xdr:cNvSpPr txBox="1"/>
      </xdr:nvSpPr>
      <xdr:spPr>
        <a:xfrm>
          <a:off x="7593965" y="67710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114300</xdr:rowOff>
    </xdr:from>
    <xdr:ext cx="531495" cy="259080"/>
    <xdr:sp macro="" textlink="">
      <xdr:nvSpPr>
        <xdr:cNvPr id="143" name="n_4aveValue【道路】&#10;一人当たり延長"/>
        <xdr:cNvSpPr txBox="1"/>
      </xdr:nvSpPr>
      <xdr:spPr>
        <a:xfrm>
          <a:off x="6704965" y="68008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147320</xdr:rowOff>
    </xdr:from>
    <xdr:ext cx="534670" cy="259080"/>
    <xdr:sp macro="" textlink="">
      <xdr:nvSpPr>
        <xdr:cNvPr id="144" name="n_1mainValue【道路】&#10;一人当たり延長"/>
        <xdr:cNvSpPr txBox="1"/>
      </xdr:nvSpPr>
      <xdr:spPr>
        <a:xfrm>
          <a:off x="9359265" y="6319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156210</xdr:rowOff>
    </xdr:from>
    <xdr:ext cx="531495" cy="255905"/>
    <xdr:sp macro="" textlink="">
      <xdr:nvSpPr>
        <xdr:cNvPr id="145" name="n_2mainValue【道路】&#10;一人当たり延長"/>
        <xdr:cNvSpPr txBox="1"/>
      </xdr:nvSpPr>
      <xdr:spPr>
        <a:xfrm>
          <a:off x="8482965" y="63284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163830</xdr:rowOff>
    </xdr:from>
    <xdr:ext cx="531495" cy="259080"/>
    <xdr:sp macro="" textlink="">
      <xdr:nvSpPr>
        <xdr:cNvPr id="146" name="n_3mainValue【道路】&#10;一人当たり延長"/>
        <xdr:cNvSpPr txBox="1"/>
      </xdr:nvSpPr>
      <xdr:spPr>
        <a:xfrm>
          <a:off x="7593965" y="63360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635</xdr:rowOff>
    </xdr:from>
    <xdr:ext cx="531495" cy="259080"/>
    <xdr:sp macro="" textlink="">
      <xdr:nvSpPr>
        <xdr:cNvPr id="147" name="n_4mainValue【道路】&#10;一人当たり延長"/>
        <xdr:cNvSpPr txBox="1"/>
      </xdr:nvSpPr>
      <xdr:spPr>
        <a:xfrm>
          <a:off x="6704965" y="63442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6" name="テキスト ボックス 155"/>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8" name="テキスト ボックス 157"/>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185" cy="259080"/>
    <xdr:sp macro="" textlink="">
      <xdr:nvSpPr>
        <xdr:cNvPr id="160" name="テキスト ボックス 159"/>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64" name="テキスト ボックス 163"/>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8" name="テキスト ボックス 167"/>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915" cy="259080"/>
    <xdr:sp macro="" textlink="">
      <xdr:nvSpPr>
        <xdr:cNvPr id="170" name="テキスト ボックス 169"/>
        <xdr:cNvSpPr txBox="1"/>
      </xdr:nvSpPr>
      <xdr:spPr>
        <a:xfrm>
          <a:off x="422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125730</xdr:rowOff>
    </xdr:from>
    <xdr:to xmlns:xdr="http://schemas.openxmlformats.org/drawingml/2006/spreadsheetDrawing">
      <xdr:col>24</xdr:col>
      <xdr:colOff>62865</xdr:colOff>
      <xdr:row>64</xdr:row>
      <xdr:rowOff>36195</xdr:rowOff>
    </xdr:to>
    <xdr:cxnSp macro="">
      <xdr:nvCxnSpPr>
        <xdr:cNvPr id="173" name="直線コネクタ 172"/>
        <xdr:cNvCxnSpPr/>
      </xdr:nvCxnSpPr>
      <xdr:spPr>
        <a:xfrm flipV="1">
          <a:off x="4634865" y="95554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40640</xdr:rowOff>
    </xdr:from>
    <xdr:ext cx="405130" cy="255905"/>
    <xdr:sp macro="" textlink="">
      <xdr:nvSpPr>
        <xdr:cNvPr id="174" name="【橋りょう・トンネル】&#10;有形固定資産減価償却率最小値テキスト"/>
        <xdr:cNvSpPr txBox="1"/>
      </xdr:nvSpPr>
      <xdr:spPr>
        <a:xfrm>
          <a:off x="4673600" y="110134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36195</xdr:rowOff>
    </xdr:from>
    <xdr:to xmlns:xdr="http://schemas.openxmlformats.org/drawingml/2006/spreadsheetDrawing">
      <xdr:col>24</xdr:col>
      <xdr:colOff>152400</xdr:colOff>
      <xdr:row>64</xdr:row>
      <xdr:rowOff>36195</xdr:rowOff>
    </xdr:to>
    <xdr:cxnSp macro="">
      <xdr:nvCxnSpPr>
        <xdr:cNvPr id="175" name="直線コネクタ 174"/>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72390</xdr:rowOff>
    </xdr:from>
    <xdr:ext cx="340360" cy="259080"/>
    <xdr:sp macro="" textlink="">
      <xdr:nvSpPr>
        <xdr:cNvPr id="176" name="【橋りょう・トンネル】&#10;有形固定資産減価償却率最大値テキスト"/>
        <xdr:cNvSpPr txBox="1"/>
      </xdr:nvSpPr>
      <xdr:spPr>
        <a:xfrm>
          <a:off x="4673600" y="933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125730</xdr:rowOff>
    </xdr:from>
    <xdr:to xmlns:xdr="http://schemas.openxmlformats.org/drawingml/2006/spreadsheetDrawing">
      <xdr:col>24</xdr:col>
      <xdr:colOff>152400</xdr:colOff>
      <xdr:row>55</xdr:row>
      <xdr:rowOff>125730</xdr:rowOff>
    </xdr:to>
    <xdr:cxnSp macro="">
      <xdr:nvCxnSpPr>
        <xdr:cNvPr id="177" name="直線コネクタ 176"/>
        <xdr:cNvCxnSpPr/>
      </xdr:nvCxnSpPr>
      <xdr:spPr>
        <a:xfrm>
          <a:off x="4546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53975</xdr:rowOff>
    </xdr:from>
    <xdr:ext cx="405130" cy="255905"/>
    <xdr:sp macro="" textlink="">
      <xdr:nvSpPr>
        <xdr:cNvPr id="178" name="【橋りょう・トンネル】&#10;有形固定資産減価償却率平均値テキスト"/>
        <xdr:cNvSpPr txBox="1"/>
      </xdr:nvSpPr>
      <xdr:spPr>
        <a:xfrm>
          <a:off x="4673600" y="1034097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31115</xdr:rowOff>
    </xdr:from>
    <xdr:to xmlns:xdr="http://schemas.openxmlformats.org/drawingml/2006/spreadsheetDrawing">
      <xdr:col>24</xdr:col>
      <xdr:colOff>114300</xdr:colOff>
      <xdr:row>61</xdr:row>
      <xdr:rowOff>132715</xdr:rowOff>
    </xdr:to>
    <xdr:sp macro="" textlink="">
      <xdr:nvSpPr>
        <xdr:cNvPr id="179" name="フローチャート: 判断 178"/>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114300</xdr:rowOff>
    </xdr:to>
    <xdr:sp macro="" textlink="">
      <xdr:nvSpPr>
        <xdr:cNvPr id="180" name="フローチャート: 判断 179"/>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168275</xdr:rowOff>
    </xdr:from>
    <xdr:to xmlns:xdr="http://schemas.openxmlformats.org/drawingml/2006/spreadsheetDrawing">
      <xdr:col>15</xdr:col>
      <xdr:colOff>101600</xdr:colOff>
      <xdr:row>61</xdr:row>
      <xdr:rowOff>98425</xdr:rowOff>
    </xdr:to>
    <xdr:sp macro="" textlink="">
      <xdr:nvSpPr>
        <xdr:cNvPr id="181" name="フローチャート: 判断 180"/>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148590</xdr:rowOff>
    </xdr:from>
    <xdr:to xmlns:xdr="http://schemas.openxmlformats.org/drawingml/2006/spreadsheetDrawing">
      <xdr:col>10</xdr:col>
      <xdr:colOff>165100</xdr:colOff>
      <xdr:row>61</xdr:row>
      <xdr:rowOff>78740</xdr:rowOff>
    </xdr:to>
    <xdr:sp macro="" textlink="">
      <xdr:nvSpPr>
        <xdr:cNvPr id="182" name="フローチャート: 判断 181"/>
        <xdr:cNvSpPr/>
      </xdr:nvSpPr>
      <xdr:spPr>
        <a:xfrm>
          <a:off x="19685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115570</xdr:rowOff>
    </xdr:from>
    <xdr:to xmlns:xdr="http://schemas.openxmlformats.org/drawingml/2006/spreadsheetDrawing">
      <xdr:col>6</xdr:col>
      <xdr:colOff>38100</xdr:colOff>
      <xdr:row>61</xdr:row>
      <xdr:rowOff>45720</xdr:rowOff>
    </xdr:to>
    <xdr:sp macro="" textlink="">
      <xdr:nvSpPr>
        <xdr:cNvPr id="183" name="フローチャート: 判断 182"/>
        <xdr:cNvSpPr/>
      </xdr:nvSpPr>
      <xdr:spPr>
        <a:xfrm>
          <a:off x="10795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4" name="テキスト ボックス 183"/>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5" name="テキスト ボックス 184"/>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6" name="テキスト ボックス 185"/>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7" name="テキスト ボックス 186"/>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8" name="テキスト ボックス 187"/>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76835</xdr:rowOff>
    </xdr:from>
    <xdr:to xmlns:xdr="http://schemas.openxmlformats.org/drawingml/2006/spreadsheetDrawing">
      <xdr:col>24</xdr:col>
      <xdr:colOff>114300</xdr:colOff>
      <xdr:row>62</xdr:row>
      <xdr:rowOff>6985</xdr:rowOff>
    </xdr:to>
    <xdr:sp macro="" textlink="">
      <xdr:nvSpPr>
        <xdr:cNvPr id="189" name="楕円 188"/>
        <xdr:cNvSpPr/>
      </xdr:nvSpPr>
      <xdr:spPr>
        <a:xfrm>
          <a:off x="45847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55245</xdr:rowOff>
    </xdr:from>
    <xdr:ext cx="405130" cy="255905"/>
    <xdr:sp macro="" textlink="">
      <xdr:nvSpPr>
        <xdr:cNvPr id="190" name="【橋りょう・トンネル】&#10;有形固定資産減価償却率該当値テキスト"/>
        <xdr:cNvSpPr txBox="1"/>
      </xdr:nvSpPr>
      <xdr:spPr>
        <a:xfrm>
          <a:off x="4673600" y="105136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53975</xdr:rowOff>
    </xdr:from>
    <xdr:to xmlns:xdr="http://schemas.openxmlformats.org/drawingml/2006/spreadsheetDrawing">
      <xdr:col>20</xdr:col>
      <xdr:colOff>38100</xdr:colOff>
      <xdr:row>61</xdr:row>
      <xdr:rowOff>155575</xdr:rowOff>
    </xdr:to>
    <xdr:sp macro="" textlink="">
      <xdr:nvSpPr>
        <xdr:cNvPr id="191" name="楕円 190"/>
        <xdr:cNvSpPr/>
      </xdr:nvSpPr>
      <xdr:spPr>
        <a:xfrm>
          <a:off x="3746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104775</xdr:rowOff>
    </xdr:from>
    <xdr:to xmlns:xdr="http://schemas.openxmlformats.org/drawingml/2006/spreadsheetDrawing">
      <xdr:col>24</xdr:col>
      <xdr:colOff>63500</xdr:colOff>
      <xdr:row>61</xdr:row>
      <xdr:rowOff>127635</xdr:rowOff>
    </xdr:to>
    <xdr:cxnSp macro="">
      <xdr:nvCxnSpPr>
        <xdr:cNvPr id="192" name="直線コネクタ 191"/>
        <xdr:cNvCxnSpPr/>
      </xdr:nvCxnSpPr>
      <xdr:spPr>
        <a:xfrm>
          <a:off x="3797300" y="1056322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34290</xdr:rowOff>
    </xdr:from>
    <xdr:to xmlns:xdr="http://schemas.openxmlformats.org/drawingml/2006/spreadsheetDrawing">
      <xdr:col>15</xdr:col>
      <xdr:colOff>101600</xdr:colOff>
      <xdr:row>61</xdr:row>
      <xdr:rowOff>135890</xdr:rowOff>
    </xdr:to>
    <xdr:sp macro="" textlink="">
      <xdr:nvSpPr>
        <xdr:cNvPr id="193" name="楕円 192"/>
        <xdr:cNvSpPr/>
      </xdr:nvSpPr>
      <xdr:spPr>
        <a:xfrm>
          <a:off x="28575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85090</xdr:rowOff>
    </xdr:from>
    <xdr:to xmlns:xdr="http://schemas.openxmlformats.org/drawingml/2006/spreadsheetDrawing">
      <xdr:col>19</xdr:col>
      <xdr:colOff>177800</xdr:colOff>
      <xdr:row>61</xdr:row>
      <xdr:rowOff>104775</xdr:rowOff>
    </xdr:to>
    <xdr:cxnSp macro="">
      <xdr:nvCxnSpPr>
        <xdr:cNvPr id="194" name="直線コネクタ 193"/>
        <xdr:cNvCxnSpPr/>
      </xdr:nvCxnSpPr>
      <xdr:spPr>
        <a:xfrm>
          <a:off x="2908300" y="105435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11430</xdr:rowOff>
    </xdr:from>
    <xdr:to xmlns:xdr="http://schemas.openxmlformats.org/drawingml/2006/spreadsheetDrawing">
      <xdr:col>10</xdr:col>
      <xdr:colOff>165100</xdr:colOff>
      <xdr:row>61</xdr:row>
      <xdr:rowOff>113030</xdr:rowOff>
    </xdr:to>
    <xdr:sp macro="" textlink="">
      <xdr:nvSpPr>
        <xdr:cNvPr id="195" name="楕円 194"/>
        <xdr:cNvSpPr/>
      </xdr:nvSpPr>
      <xdr:spPr>
        <a:xfrm>
          <a:off x="19685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62230</xdr:rowOff>
    </xdr:from>
    <xdr:to xmlns:xdr="http://schemas.openxmlformats.org/drawingml/2006/spreadsheetDrawing">
      <xdr:col>15</xdr:col>
      <xdr:colOff>50800</xdr:colOff>
      <xdr:row>61</xdr:row>
      <xdr:rowOff>85090</xdr:rowOff>
    </xdr:to>
    <xdr:cxnSp macro="">
      <xdr:nvCxnSpPr>
        <xdr:cNvPr id="196" name="直線コネクタ 195"/>
        <xdr:cNvCxnSpPr/>
      </xdr:nvCxnSpPr>
      <xdr:spPr>
        <a:xfrm>
          <a:off x="2019300" y="105206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161290</xdr:rowOff>
    </xdr:from>
    <xdr:to xmlns:xdr="http://schemas.openxmlformats.org/drawingml/2006/spreadsheetDrawing">
      <xdr:col>6</xdr:col>
      <xdr:colOff>38100</xdr:colOff>
      <xdr:row>61</xdr:row>
      <xdr:rowOff>91440</xdr:rowOff>
    </xdr:to>
    <xdr:sp macro="" textlink="">
      <xdr:nvSpPr>
        <xdr:cNvPr id="197" name="楕円 196"/>
        <xdr:cNvSpPr/>
      </xdr:nvSpPr>
      <xdr:spPr>
        <a:xfrm>
          <a:off x="1079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40640</xdr:rowOff>
    </xdr:from>
    <xdr:to xmlns:xdr="http://schemas.openxmlformats.org/drawingml/2006/spreadsheetDrawing">
      <xdr:col>10</xdr:col>
      <xdr:colOff>114300</xdr:colOff>
      <xdr:row>61</xdr:row>
      <xdr:rowOff>62230</xdr:rowOff>
    </xdr:to>
    <xdr:cxnSp macro="">
      <xdr:nvCxnSpPr>
        <xdr:cNvPr id="198" name="直線コネクタ 197"/>
        <xdr:cNvCxnSpPr/>
      </xdr:nvCxnSpPr>
      <xdr:spPr>
        <a:xfrm>
          <a:off x="1130300" y="1049909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130810</xdr:rowOff>
    </xdr:from>
    <xdr:ext cx="405130" cy="259080"/>
    <xdr:sp macro="" textlink="">
      <xdr:nvSpPr>
        <xdr:cNvPr id="199" name="n_1aveValue【橋りょう・トンネル】&#10;有形固定資産減価償却率"/>
        <xdr:cNvSpPr txBox="1"/>
      </xdr:nvSpPr>
      <xdr:spPr>
        <a:xfrm>
          <a:off x="3582035" y="10246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114935</xdr:rowOff>
    </xdr:from>
    <xdr:ext cx="401955" cy="259080"/>
    <xdr:sp macro="" textlink="">
      <xdr:nvSpPr>
        <xdr:cNvPr id="200" name="n_2aveValue【橋りょう・トンネル】&#10;有形固定資産減価償却率"/>
        <xdr:cNvSpPr txBox="1"/>
      </xdr:nvSpPr>
      <xdr:spPr>
        <a:xfrm>
          <a:off x="2705735" y="102304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95250</xdr:rowOff>
    </xdr:from>
    <xdr:ext cx="401955" cy="259080"/>
    <xdr:sp macro="" textlink="">
      <xdr:nvSpPr>
        <xdr:cNvPr id="201" name="n_3aveValue【橋りょう・トンネル】&#10;有形固定資産減価償却率"/>
        <xdr:cNvSpPr txBox="1"/>
      </xdr:nvSpPr>
      <xdr:spPr>
        <a:xfrm>
          <a:off x="1816735" y="102108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62230</xdr:rowOff>
    </xdr:from>
    <xdr:ext cx="401955" cy="259080"/>
    <xdr:sp macro="" textlink="">
      <xdr:nvSpPr>
        <xdr:cNvPr id="202" name="n_4aveValue【橋りょう・トンネル】&#10;有形固定資産減価償却率"/>
        <xdr:cNvSpPr txBox="1"/>
      </xdr:nvSpPr>
      <xdr:spPr>
        <a:xfrm>
          <a:off x="927735" y="101777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146685</xdr:rowOff>
    </xdr:from>
    <xdr:ext cx="405130" cy="255905"/>
    <xdr:sp macro="" textlink="">
      <xdr:nvSpPr>
        <xdr:cNvPr id="203" name="n_1mainValue【橋りょう・トンネル】&#10;有形固定資産減価償却率"/>
        <xdr:cNvSpPr txBox="1"/>
      </xdr:nvSpPr>
      <xdr:spPr>
        <a:xfrm>
          <a:off x="3582035" y="106051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127000</xdr:rowOff>
    </xdr:from>
    <xdr:ext cx="401955" cy="259080"/>
    <xdr:sp macro="" textlink="">
      <xdr:nvSpPr>
        <xdr:cNvPr id="204" name="n_2mainValue【橋りょう・トンネル】&#10;有形固定資産減価償却率"/>
        <xdr:cNvSpPr txBox="1"/>
      </xdr:nvSpPr>
      <xdr:spPr>
        <a:xfrm>
          <a:off x="2705735" y="10585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104140</xdr:rowOff>
    </xdr:from>
    <xdr:ext cx="401955" cy="259080"/>
    <xdr:sp macro="" textlink="">
      <xdr:nvSpPr>
        <xdr:cNvPr id="205" name="n_3mainValue【橋りょう・トンネル】&#10;有形固定資産減価償却率"/>
        <xdr:cNvSpPr txBox="1"/>
      </xdr:nvSpPr>
      <xdr:spPr>
        <a:xfrm>
          <a:off x="1816735" y="105625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82550</xdr:rowOff>
    </xdr:from>
    <xdr:ext cx="401955" cy="259080"/>
    <xdr:sp macro="" textlink="">
      <xdr:nvSpPr>
        <xdr:cNvPr id="206" name="n_4mainValue【橋りょう・トンネル】&#10;有形固定資産減価償却率"/>
        <xdr:cNvSpPr txBox="1"/>
      </xdr:nvSpPr>
      <xdr:spPr>
        <a:xfrm>
          <a:off x="927735" y="105410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5" name="テキスト ボックス 214"/>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745" cy="259080"/>
    <xdr:sp macro="" textlink="">
      <xdr:nvSpPr>
        <xdr:cNvPr id="218" name="テキスト ボックス 217"/>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2455" cy="259080"/>
    <xdr:sp macro="" textlink="">
      <xdr:nvSpPr>
        <xdr:cNvPr id="220" name="テキスト ボックス 219"/>
        <xdr:cNvSpPr txBox="1"/>
      </xdr:nvSpPr>
      <xdr:spPr>
        <a:xfrm>
          <a:off x="6008370" y="1052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2625" cy="255905"/>
    <xdr:sp macro="" textlink="">
      <xdr:nvSpPr>
        <xdr:cNvPr id="222" name="テキスト ボックス 221"/>
        <xdr:cNvSpPr txBox="1"/>
      </xdr:nvSpPr>
      <xdr:spPr>
        <a:xfrm>
          <a:off x="5918200" y="10144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2625" cy="259080"/>
    <xdr:sp macro="" textlink="">
      <xdr:nvSpPr>
        <xdr:cNvPr id="224" name="テキスト ボックス 223"/>
        <xdr:cNvSpPr txBox="1"/>
      </xdr:nvSpPr>
      <xdr:spPr>
        <a:xfrm>
          <a:off x="5918200" y="9763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2625" cy="259080"/>
    <xdr:sp macro="" textlink="">
      <xdr:nvSpPr>
        <xdr:cNvPr id="226" name="テキスト ボックス 225"/>
        <xdr:cNvSpPr txBox="1"/>
      </xdr:nvSpPr>
      <xdr:spPr>
        <a:xfrm>
          <a:off x="5918200" y="9382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28" name="テキスト ボックス 227"/>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86995</xdr:rowOff>
    </xdr:from>
    <xdr:to xmlns:xdr="http://schemas.openxmlformats.org/drawingml/2006/spreadsheetDrawing">
      <xdr:col>54</xdr:col>
      <xdr:colOff>189865</xdr:colOff>
      <xdr:row>64</xdr:row>
      <xdr:rowOff>67945</xdr:rowOff>
    </xdr:to>
    <xdr:cxnSp macro="">
      <xdr:nvCxnSpPr>
        <xdr:cNvPr id="230" name="直線コネクタ 229"/>
        <xdr:cNvCxnSpPr/>
      </xdr:nvCxnSpPr>
      <xdr:spPr>
        <a:xfrm flipV="1">
          <a:off x="10476865" y="9688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71755</xdr:rowOff>
    </xdr:from>
    <xdr:ext cx="534670" cy="259080"/>
    <xdr:sp macro="" textlink="">
      <xdr:nvSpPr>
        <xdr:cNvPr id="231" name="【橋りょう・トンネル】&#10;一人当たり有形固定資産（償却資産）額最小値テキスト"/>
        <xdr:cNvSpPr txBox="1"/>
      </xdr:nvSpPr>
      <xdr:spPr>
        <a:xfrm>
          <a:off x="10515600" y="11044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67945</xdr:rowOff>
    </xdr:from>
    <xdr:to xmlns:xdr="http://schemas.openxmlformats.org/drawingml/2006/spreadsheetDrawing">
      <xdr:col>55</xdr:col>
      <xdr:colOff>88900</xdr:colOff>
      <xdr:row>64</xdr:row>
      <xdr:rowOff>67945</xdr:rowOff>
    </xdr:to>
    <xdr:cxnSp macro="">
      <xdr:nvCxnSpPr>
        <xdr:cNvPr id="232" name="直線コネクタ 231"/>
        <xdr:cNvCxnSpPr/>
      </xdr:nvCxnSpPr>
      <xdr:spPr>
        <a:xfrm>
          <a:off x="10388600" y="11040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33655</xdr:rowOff>
    </xdr:from>
    <xdr:ext cx="690245" cy="258445"/>
    <xdr:sp macro="" textlink="">
      <xdr:nvSpPr>
        <xdr:cNvPr id="233" name="【橋りょう・トンネル】&#10;一人当たり有形固定資産（償却資産）額最大値テキスト"/>
        <xdr:cNvSpPr txBox="1"/>
      </xdr:nvSpPr>
      <xdr:spPr>
        <a:xfrm>
          <a:off x="10515600" y="94634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86995</xdr:rowOff>
    </xdr:from>
    <xdr:to xmlns:xdr="http://schemas.openxmlformats.org/drawingml/2006/spreadsheetDrawing">
      <xdr:col>55</xdr:col>
      <xdr:colOff>88900</xdr:colOff>
      <xdr:row>56</xdr:row>
      <xdr:rowOff>86995</xdr:rowOff>
    </xdr:to>
    <xdr:cxnSp macro="">
      <xdr:nvCxnSpPr>
        <xdr:cNvPr id="234" name="直線コネクタ 233"/>
        <xdr:cNvCxnSpPr/>
      </xdr:nvCxnSpPr>
      <xdr:spPr>
        <a:xfrm>
          <a:off x="10388600" y="968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33020</xdr:rowOff>
    </xdr:from>
    <xdr:ext cx="598805" cy="259080"/>
    <xdr:sp macro="" textlink="">
      <xdr:nvSpPr>
        <xdr:cNvPr id="235" name="【橋りょう・トンネル】&#10;一人当たり有形固定資産（償却資産）額平均値テキスト"/>
        <xdr:cNvSpPr txBox="1"/>
      </xdr:nvSpPr>
      <xdr:spPr>
        <a:xfrm>
          <a:off x="10515600" y="106629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54610</xdr:rowOff>
    </xdr:from>
    <xdr:to xmlns:xdr="http://schemas.openxmlformats.org/drawingml/2006/spreadsheetDrawing">
      <xdr:col>55</xdr:col>
      <xdr:colOff>50800</xdr:colOff>
      <xdr:row>62</xdr:row>
      <xdr:rowOff>156210</xdr:rowOff>
    </xdr:to>
    <xdr:sp macro="" textlink="">
      <xdr:nvSpPr>
        <xdr:cNvPr id="236" name="フローチャート: 判断 235"/>
        <xdr:cNvSpPr/>
      </xdr:nvSpPr>
      <xdr:spPr>
        <a:xfrm>
          <a:off x="104267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64770</xdr:rowOff>
    </xdr:from>
    <xdr:to xmlns:xdr="http://schemas.openxmlformats.org/drawingml/2006/spreadsheetDrawing">
      <xdr:col>50</xdr:col>
      <xdr:colOff>165100</xdr:colOff>
      <xdr:row>62</xdr:row>
      <xdr:rowOff>166370</xdr:rowOff>
    </xdr:to>
    <xdr:sp macro="" textlink="">
      <xdr:nvSpPr>
        <xdr:cNvPr id="237" name="フローチャート: 判断 236"/>
        <xdr:cNvSpPr/>
      </xdr:nvSpPr>
      <xdr:spPr>
        <a:xfrm>
          <a:off x="95885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71120</xdr:rowOff>
    </xdr:from>
    <xdr:to xmlns:xdr="http://schemas.openxmlformats.org/drawingml/2006/spreadsheetDrawing">
      <xdr:col>46</xdr:col>
      <xdr:colOff>38100</xdr:colOff>
      <xdr:row>63</xdr:row>
      <xdr:rowOff>1270</xdr:rowOff>
    </xdr:to>
    <xdr:sp macro="" textlink="">
      <xdr:nvSpPr>
        <xdr:cNvPr id="238" name="フローチャート: 判断 237"/>
        <xdr:cNvSpPr/>
      </xdr:nvSpPr>
      <xdr:spPr>
        <a:xfrm>
          <a:off x="8699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80010</xdr:rowOff>
    </xdr:from>
    <xdr:to xmlns:xdr="http://schemas.openxmlformats.org/drawingml/2006/spreadsheetDrawing">
      <xdr:col>41</xdr:col>
      <xdr:colOff>101600</xdr:colOff>
      <xdr:row>63</xdr:row>
      <xdr:rowOff>10160</xdr:rowOff>
    </xdr:to>
    <xdr:sp macro="" textlink="">
      <xdr:nvSpPr>
        <xdr:cNvPr id="239" name="フローチャート: 判断 238"/>
        <xdr:cNvSpPr/>
      </xdr:nvSpPr>
      <xdr:spPr>
        <a:xfrm>
          <a:off x="7810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90170</xdr:rowOff>
    </xdr:from>
    <xdr:to xmlns:xdr="http://schemas.openxmlformats.org/drawingml/2006/spreadsheetDrawing">
      <xdr:col>36</xdr:col>
      <xdr:colOff>165100</xdr:colOff>
      <xdr:row>63</xdr:row>
      <xdr:rowOff>20320</xdr:rowOff>
    </xdr:to>
    <xdr:sp macro="" textlink="">
      <xdr:nvSpPr>
        <xdr:cNvPr id="240" name="フローチャート: 判断 239"/>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41" name="テキスト ボックス 240"/>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2" name="テキスト ボックス 241"/>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3" name="テキスト ボックス 242"/>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4" name="テキスト ボックス 243"/>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5" name="テキスト ボックス 244"/>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103505</xdr:rowOff>
    </xdr:from>
    <xdr:to xmlns:xdr="http://schemas.openxmlformats.org/drawingml/2006/spreadsheetDrawing">
      <xdr:col>55</xdr:col>
      <xdr:colOff>50800</xdr:colOff>
      <xdr:row>60</xdr:row>
      <xdr:rowOff>33655</xdr:rowOff>
    </xdr:to>
    <xdr:sp macro="" textlink="">
      <xdr:nvSpPr>
        <xdr:cNvPr id="246" name="楕円 245"/>
        <xdr:cNvSpPr/>
      </xdr:nvSpPr>
      <xdr:spPr>
        <a:xfrm>
          <a:off x="104267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126365</xdr:rowOff>
    </xdr:from>
    <xdr:ext cx="690245" cy="259080"/>
    <xdr:sp macro="" textlink="">
      <xdr:nvSpPr>
        <xdr:cNvPr id="247" name="【橋りょう・トンネル】&#10;一人当たり有形固定資産（償却資産）額該当値テキスト"/>
        <xdr:cNvSpPr txBox="1"/>
      </xdr:nvSpPr>
      <xdr:spPr>
        <a:xfrm>
          <a:off x="10515600" y="1007046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1,022,664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120650</xdr:rowOff>
    </xdr:from>
    <xdr:to xmlns:xdr="http://schemas.openxmlformats.org/drawingml/2006/spreadsheetDrawing">
      <xdr:col>50</xdr:col>
      <xdr:colOff>165100</xdr:colOff>
      <xdr:row>60</xdr:row>
      <xdr:rowOff>50165</xdr:rowOff>
    </xdr:to>
    <xdr:sp macro="" textlink="">
      <xdr:nvSpPr>
        <xdr:cNvPr id="248" name="楕円 247"/>
        <xdr:cNvSpPr/>
      </xdr:nvSpPr>
      <xdr:spPr>
        <a:xfrm>
          <a:off x="9588500" y="10236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59</xdr:row>
      <xdr:rowOff>154940</xdr:rowOff>
    </xdr:from>
    <xdr:to xmlns:xdr="http://schemas.openxmlformats.org/drawingml/2006/spreadsheetDrawing">
      <xdr:col>55</xdr:col>
      <xdr:colOff>0</xdr:colOff>
      <xdr:row>59</xdr:row>
      <xdr:rowOff>170815</xdr:rowOff>
    </xdr:to>
    <xdr:cxnSp macro="">
      <xdr:nvCxnSpPr>
        <xdr:cNvPr id="249" name="直線コネクタ 248"/>
        <xdr:cNvCxnSpPr/>
      </xdr:nvCxnSpPr>
      <xdr:spPr>
        <a:xfrm flipV="1">
          <a:off x="9639300" y="1027049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132715</xdr:rowOff>
    </xdr:from>
    <xdr:to xmlns:xdr="http://schemas.openxmlformats.org/drawingml/2006/spreadsheetDrawing">
      <xdr:col>46</xdr:col>
      <xdr:colOff>38100</xdr:colOff>
      <xdr:row>60</xdr:row>
      <xdr:rowOff>63500</xdr:rowOff>
    </xdr:to>
    <xdr:sp macro="" textlink="">
      <xdr:nvSpPr>
        <xdr:cNvPr id="250" name="楕円 249"/>
        <xdr:cNvSpPr/>
      </xdr:nvSpPr>
      <xdr:spPr>
        <a:xfrm>
          <a:off x="8699500" y="10248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170815</xdr:rowOff>
    </xdr:from>
    <xdr:to xmlns:xdr="http://schemas.openxmlformats.org/drawingml/2006/spreadsheetDrawing">
      <xdr:col>50</xdr:col>
      <xdr:colOff>114300</xdr:colOff>
      <xdr:row>60</xdr:row>
      <xdr:rowOff>12065</xdr:rowOff>
    </xdr:to>
    <xdr:cxnSp macro="">
      <xdr:nvCxnSpPr>
        <xdr:cNvPr id="251" name="直線コネクタ 250"/>
        <xdr:cNvCxnSpPr/>
      </xdr:nvCxnSpPr>
      <xdr:spPr>
        <a:xfrm flipV="1">
          <a:off x="8750300" y="1028636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142240</xdr:rowOff>
    </xdr:from>
    <xdr:to xmlns:xdr="http://schemas.openxmlformats.org/drawingml/2006/spreadsheetDrawing">
      <xdr:col>41</xdr:col>
      <xdr:colOff>101600</xdr:colOff>
      <xdr:row>60</xdr:row>
      <xdr:rowOff>72390</xdr:rowOff>
    </xdr:to>
    <xdr:sp macro="" textlink="">
      <xdr:nvSpPr>
        <xdr:cNvPr id="252" name="楕円 251"/>
        <xdr:cNvSpPr/>
      </xdr:nvSpPr>
      <xdr:spPr>
        <a:xfrm>
          <a:off x="7810500" y="1025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12065</xdr:rowOff>
    </xdr:from>
    <xdr:to xmlns:xdr="http://schemas.openxmlformats.org/drawingml/2006/spreadsheetDrawing">
      <xdr:col>45</xdr:col>
      <xdr:colOff>177800</xdr:colOff>
      <xdr:row>60</xdr:row>
      <xdr:rowOff>21590</xdr:rowOff>
    </xdr:to>
    <xdr:cxnSp macro="">
      <xdr:nvCxnSpPr>
        <xdr:cNvPr id="253" name="直線コネクタ 252"/>
        <xdr:cNvCxnSpPr/>
      </xdr:nvCxnSpPr>
      <xdr:spPr>
        <a:xfrm flipV="1">
          <a:off x="7861300" y="102990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153035</xdr:rowOff>
    </xdr:from>
    <xdr:to xmlns:xdr="http://schemas.openxmlformats.org/drawingml/2006/spreadsheetDrawing">
      <xdr:col>36</xdr:col>
      <xdr:colOff>165100</xdr:colOff>
      <xdr:row>60</xdr:row>
      <xdr:rowOff>83185</xdr:rowOff>
    </xdr:to>
    <xdr:sp macro="" textlink="">
      <xdr:nvSpPr>
        <xdr:cNvPr id="254" name="楕円 253"/>
        <xdr:cNvSpPr/>
      </xdr:nvSpPr>
      <xdr:spPr>
        <a:xfrm>
          <a:off x="6921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21590</xdr:rowOff>
    </xdr:from>
    <xdr:to xmlns:xdr="http://schemas.openxmlformats.org/drawingml/2006/spreadsheetDrawing">
      <xdr:col>41</xdr:col>
      <xdr:colOff>50800</xdr:colOff>
      <xdr:row>60</xdr:row>
      <xdr:rowOff>32385</xdr:rowOff>
    </xdr:to>
    <xdr:cxnSp macro="">
      <xdr:nvCxnSpPr>
        <xdr:cNvPr id="255" name="直線コネクタ 254"/>
        <xdr:cNvCxnSpPr/>
      </xdr:nvCxnSpPr>
      <xdr:spPr>
        <a:xfrm flipV="1">
          <a:off x="6972300" y="103085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157480</xdr:rowOff>
    </xdr:from>
    <xdr:ext cx="595630" cy="255905"/>
    <xdr:sp macro="" textlink="">
      <xdr:nvSpPr>
        <xdr:cNvPr id="256" name="n_1aveValue【橋りょう・トンネル】&#10;一人当たり有形固定資産（償却資産）額"/>
        <xdr:cNvSpPr txBox="1"/>
      </xdr:nvSpPr>
      <xdr:spPr>
        <a:xfrm>
          <a:off x="9326880" y="107873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163830</xdr:rowOff>
    </xdr:from>
    <xdr:ext cx="595630" cy="259080"/>
    <xdr:sp macro="" textlink="">
      <xdr:nvSpPr>
        <xdr:cNvPr id="257" name="n_2aveValue【橋りょう・トンネル】&#10;一人当たり有形固定資産（償却資産）額"/>
        <xdr:cNvSpPr txBox="1"/>
      </xdr:nvSpPr>
      <xdr:spPr>
        <a:xfrm>
          <a:off x="8450580" y="107937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1270</xdr:rowOff>
    </xdr:from>
    <xdr:ext cx="595630" cy="259080"/>
    <xdr:sp macro="" textlink="">
      <xdr:nvSpPr>
        <xdr:cNvPr id="258" name="n_3aveValue【橋りょう・トンネル】&#10;一人当たり有形固定資産（償却資産）額"/>
        <xdr:cNvSpPr txBox="1"/>
      </xdr:nvSpPr>
      <xdr:spPr>
        <a:xfrm>
          <a:off x="7561580" y="108026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11430</xdr:rowOff>
    </xdr:from>
    <xdr:ext cx="595630" cy="259080"/>
    <xdr:sp macro="" textlink="">
      <xdr:nvSpPr>
        <xdr:cNvPr id="259" name="n_4aveValue【橋りょう・トンネル】&#10;一人当たり有形固定資産（償却資産）額"/>
        <xdr:cNvSpPr txBox="1"/>
      </xdr:nvSpPr>
      <xdr:spPr>
        <a:xfrm>
          <a:off x="6672580" y="108127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58</xdr:row>
      <xdr:rowOff>66675</xdr:rowOff>
    </xdr:from>
    <xdr:ext cx="690245" cy="255905"/>
    <xdr:sp macro="" textlink="">
      <xdr:nvSpPr>
        <xdr:cNvPr id="260" name="n_1mainValue【橋りょう・トンネル】&#10;一人当たり有形固定資産（償却資産）額"/>
        <xdr:cNvSpPr txBox="1"/>
      </xdr:nvSpPr>
      <xdr:spPr>
        <a:xfrm>
          <a:off x="9281795" y="10010775"/>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1,001,190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58</xdr:row>
      <xdr:rowOff>79375</xdr:rowOff>
    </xdr:from>
    <xdr:ext cx="595630" cy="258445"/>
    <xdr:sp macro="" textlink="">
      <xdr:nvSpPr>
        <xdr:cNvPr id="261" name="n_2mainValue【橋りょう・トンネル】&#10;一人当たり有形固定資産（償却資産）額"/>
        <xdr:cNvSpPr txBox="1"/>
      </xdr:nvSpPr>
      <xdr:spPr>
        <a:xfrm>
          <a:off x="8450580" y="100234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88900</xdr:rowOff>
    </xdr:from>
    <xdr:ext cx="595630" cy="255905"/>
    <xdr:sp macro="" textlink="">
      <xdr:nvSpPr>
        <xdr:cNvPr id="262" name="n_3mainValue【橋りょう・トンネル】&#10;一人当たり有形固定資産（償却資産）額"/>
        <xdr:cNvSpPr txBox="1"/>
      </xdr:nvSpPr>
      <xdr:spPr>
        <a:xfrm>
          <a:off x="7561580" y="100330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971,765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58</xdr:row>
      <xdr:rowOff>99695</xdr:rowOff>
    </xdr:from>
    <xdr:ext cx="595630" cy="255905"/>
    <xdr:sp macro="" textlink="">
      <xdr:nvSpPr>
        <xdr:cNvPr id="263" name="n_4mainValue【橋りょう・トンネル】&#10;一人当たり有形固定資産（償却資産）額"/>
        <xdr:cNvSpPr txBox="1"/>
      </xdr:nvSpPr>
      <xdr:spPr>
        <a:xfrm>
          <a:off x="6672580" y="100437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2" name="テキスト ボックス 271"/>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4" name="テキスト ボックス 273"/>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185" cy="255905"/>
    <xdr:sp macro="" textlink="">
      <xdr:nvSpPr>
        <xdr:cNvPr id="276" name="テキスト ボックス 275"/>
        <xdr:cNvSpPr txBox="1"/>
      </xdr:nvSpPr>
      <xdr:spPr>
        <a:xfrm>
          <a:off x="294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905"/>
    <xdr:sp macro="" textlink="">
      <xdr:nvSpPr>
        <xdr:cNvPr id="282" name="テキスト ボックス 281"/>
        <xdr:cNvSpPr txBox="1"/>
      </xdr:nvSpPr>
      <xdr:spPr>
        <a:xfrm>
          <a:off x="358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162560</xdr:rowOff>
    </xdr:from>
    <xdr:ext cx="335915" cy="259080"/>
    <xdr:sp macro="" textlink="">
      <xdr:nvSpPr>
        <xdr:cNvPr id="284" name="テキスト ボックス 283"/>
        <xdr:cNvSpPr txBox="1"/>
      </xdr:nvSpPr>
      <xdr:spPr>
        <a:xfrm>
          <a:off x="422910" y="13192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133350</xdr:rowOff>
    </xdr:from>
    <xdr:to xmlns:xdr="http://schemas.openxmlformats.org/drawingml/2006/spreadsheetDrawing">
      <xdr:col>24</xdr:col>
      <xdr:colOff>62865</xdr:colOff>
      <xdr:row>85</xdr:row>
      <xdr:rowOff>31750</xdr:rowOff>
    </xdr:to>
    <xdr:cxnSp macro="">
      <xdr:nvCxnSpPr>
        <xdr:cNvPr id="287" name="直線コネクタ 286"/>
        <xdr:cNvCxnSpPr/>
      </xdr:nvCxnSpPr>
      <xdr:spPr>
        <a:xfrm flipV="1">
          <a:off x="4634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35560</xdr:rowOff>
    </xdr:from>
    <xdr:ext cx="469900" cy="259080"/>
    <xdr:sp macro="" textlink="">
      <xdr:nvSpPr>
        <xdr:cNvPr id="288" name="【公営住宅】&#10;有形固定資産減価償却率最小値テキスト"/>
        <xdr:cNvSpPr txBox="1"/>
      </xdr:nvSpPr>
      <xdr:spPr>
        <a:xfrm>
          <a:off x="4673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31750</xdr:rowOff>
    </xdr:from>
    <xdr:to xmlns:xdr="http://schemas.openxmlformats.org/drawingml/2006/spreadsheetDrawing">
      <xdr:col>24</xdr:col>
      <xdr:colOff>152400</xdr:colOff>
      <xdr:row>85</xdr:row>
      <xdr:rowOff>31750</xdr:rowOff>
    </xdr:to>
    <xdr:cxnSp macro="">
      <xdr:nvCxnSpPr>
        <xdr:cNvPr id="289" name="直線コネクタ 288"/>
        <xdr:cNvCxnSpPr/>
      </xdr:nvCxnSpPr>
      <xdr:spPr>
        <a:xfrm>
          <a:off x="4546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80010</xdr:rowOff>
    </xdr:from>
    <xdr:ext cx="340360" cy="259080"/>
    <xdr:sp macro="" textlink="">
      <xdr:nvSpPr>
        <xdr:cNvPr id="290" name="【公営住宅】&#10;有形固定資産減価償却率最大値テキスト"/>
        <xdr:cNvSpPr txBox="1"/>
      </xdr:nvSpPr>
      <xdr:spPr>
        <a:xfrm>
          <a:off x="4673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291" name="直線コネクタ 290"/>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0</xdr:rowOff>
    </xdr:from>
    <xdr:ext cx="405130" cy="259080"/>
    <xdr:sp macro="" textlink="">
      <xdr:nvSpPr>
        <xdr:cNvPr id="292" name="【公営住宅】&#10;有形固定資産減価償却率平均値テキスト"/>
        <xdr:cNvSpPr txBox="1"/>
      </xdr:nvSpPr>
      <xdr:spPr>
        <a:xfrm>
          <a:off x="4673600" y="14058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148590</xdr:rowOff>
    </xdr:from>
    <xdr:to xmlns:xdr="http://schemas.openxmlformats.org/drawingml/2006/spreadsheetDrawing">
      <xdr:col>24</xdr:col>
      <xdr:colOff>114300</xdr:colOff>
      <xdr:row>83</xdr:row>
      <xdr:rowOff>78740</xdr:rowOff>
    </xdr:to>
    <xdr:sp macro="" textlink="">
      <xdr:nvSpPr>
        <xdr:cNvPr id="293" name="フローチャート: 判断 292"/>
        <xdr:cNvSpPr/>
      </xdr:nvSpPr>
      <xdr:spPr>
        <a:xfrm>
          <a:off x="4584700" y="142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133350</xdr:rowOff>
    </xdr:from>
    <xdr:to xmlns:xdr="http://schemas.openxmlformats.org/drawingml/2006/spreadsheetDrawing">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121920</xdr:rowOff>
    </xdr:from>
    <xdr:to xmlns:xdr="http://schemas.openxmlformats.org/drawingml/2006/spreadsheetDrawing">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96520</xdr:rowOff>
    </xdr:from>
    <xdr:to xmlns:xdr="http://schemas.openxmlformats.org/drawingml/2006/spreadsheetDrawing">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90170</xdr:rowOff>
    </xdr:from>
    <xdr:to xmlns:xdr="http://schemas.openxmlformats.org/drawingml/2006/spreadsheetDrawing">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97790</xdr:rowOff>
    </xdr:from>
    <xdr:to xmlns:xdr="http://schemas.openxmlformats.org/drawingml/2006/spreadsheetDrawing">
      <xdr:col>24</xdr:col>
      <xdr:colOff>114300</xdr:colOff>
      <xdr:row>84</xdr:row>
      <xdr:rowOff>27940</xdr:rowOff>
    </xdr:to>
    <xdr:sp macro="" textlink="">
      <xdr:nvSpPr>
        <xdr:cNvPr id="303" name="楕円 302"/>
        <xdr:cNvSpPr/>
      </xdr:nvSpPr>
      <xdr:spPr>
        <a:xfrm>
          <a:off x="4584700" y="1432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76200</xdr:rowOff>
    </xdr:from>
    <xdr:ext cx="405130" cy="255905"/>
    <xdr:sp macro="" textlink="">
      <xdr:nvSpPr>
        <xdr:cNvPr id="304" name="【公営住宅】&#10;有形固定資産減価償却率該当値テキスト"/>
        <xdr:cNvSpPr txBox="1"/>
      </xdr:nvSpPr>
      <xdr:spPr>
        <a:xfrm>
          <a:off x="4673600" y="143065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86360</xdr:rowOff>
    </xdr:from>
    <xdr:to xmlns:xdr="http://schemas.openxmlformats.org/drawingml/2006/spreadsheetDrawing">
      <xdr:col>20</xdr:col>
      <xdr:colOff>38100</xdr:colOff>
      <xdr:row>84</xdr:row>
      <xdr:rowOff>16510</xdr:rowOff>
    </xdr:to>
    <xdr:sp macro="" textlink="">
      <xdr:nvSpPr>
        <xdr:cNvPr id="305" name="楕円 304"/>
        <xdr:cNvSpPr/>
      </xdr:nvSpPr>
      <xdr:spPr>
        <a:xfrm>
          <a:off x="3746500" y="1431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137160</xdr:rowOff>
    </xdr:from>
    <xdr:to xmlns:xdr="http://schemas.openxmlformats.org/drawingml/2006/spreadsheetDrawing">
      <xdr:col>24</xdr:col>
      <xdr:colOff>63500</xdr:colOff>
      <xdr:row>83</xdr:row>
      <xdr:rowOff>148590</xdr:rowOff>
    </xdr:to>
    <xdr:cxnSp macro="">
      <xdr:nvCxnSpPr>
        <xdr:cNvPr id="306" name="直線コネクタ 305"/>
        <xdr:cNvCxnSpPr/>
      </xdr:nvCxnSpPr>
      <xdr:spPr>
        <a:xfrm>
          <a:off x="3797300" y="143675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72390</xdr:rowOff>
    </xdr:from>
    <xdr:to xmlns:xdr="http://schemas.openxmlformats.org/drawingml/2006/spreadsheetDrawing">
      <xdr:col>15</xdr:col>
      <xdr:colOff>101600</xdr:colOff>
      <xdr:row>84</xdr:row>
      <xdr:rowOff>2540</xdr:rowOff>
    </xdr:to>
    <xdr:sp macro="" textlink="">
      <xdr:nvSpPr>
        <xdr:cNvPr id="307" name="楕円 306"/>
        <xdr:cNvSpPr/>
      </xdr:nvSpPr>
      <xdr:spPr>
        <a:xfrm>
          <a:off x="2857500" y="143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123190</xdr:rowOff>
    </xdr:from>
    <xdr:to xmlns:xdr="http://schemas.openxmlformats.org/drawingml/2006/spreadsheetDrawing">
      <xdr:col>19</xdr:col>
      <xdr:colOff>177800</xdr:colOff>
      <xdr:row>83</xdr:row>
      <xdr:rowOff>137160</xdr:rowOff>
    </xdr:to>
    <xdr:cxnSp macro="">
      <xdr:nvCxnSpPr>
        <xdr:cNvPr id="308" name="直線コネクタ 307"/>
        <xdr:cNvCxnSpPr/>
      </xdr:nvCxnSpPr>
      <xdr:spPr>
        <a:xfrm>
          <a:off x="2908300" y="143535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57150</xdr:rowOff>
    </xdr:from>
    <xdr:to xmlns:xdr="http://schemas.openxmlformats.org/drawingml/2006/spreadsheetDrawing">
      <xdr:col>10</xdr:col>
      <xdr:colOff>165100</xdr:colOff>
      <xdr:row>83</xdr:row>
      <xdr:rowOff>158750</xdr:rowOff>
    </xdr:to>
    <xdr:sp macro="" textlink="">
      <xdr:nvSpPr>
        <xdr:cNvPr id="309" name="楕円 308"/>
        <xdr:cNvSpPr/>
      </xdr:nvSpPr>
      <xdr:spPr>
        <a:xfrm>
          <a:off x="1968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107950</xdr:rowOff>
    </xdr:from>
    <xdr:to xmlns:xdr="http://schemas.openxmlformats.org/drawingml/2006/spreadsheetDrawing">
      <xdr:col>15</xdr:col>
      <xdr:colOff>50800</xdr:colOff>
      <xdr:row>83</xdr:row>
      <xdr:rowOff>123190</xdr:rowOff>
    </xdr:to>
    <xdr:cxnSp macro="">
      <xdr:nvCxnSpPr>
        <xdr:cNvPr id="310" name="直線コネクタ 309"/>
        <xdr:cNvCxnSpPr/>
      </xdr:nvCxnSpPr>
      <xdr:spPr>
        <a:xfrm>
          <a:off x="2019300" y="143383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40640</xdr:rowOff>
    </xdr:from>
    <xdr:to xmlns:xdr="http://schemas.openxmlformats.org/drawingml/2006/spreadsheetDrawing">
      <xdr:col>6</xdr:col>
      <xdr:colOff>38100</xdr:colOff>
      <xdr:row>83</xdr:row>
      <xdr:rowOff>142240</xdr:rowOff>
    </xdr:to>
    <xdr:sp macro="" textlink="">
      <xdr:nvSpPr>
        <xdr:cNvPr id="311" name="楕円 310"/>
        <xdr:cNvSpPr/>
      </xdr:nvSpPr>
      <xdr:spPr>
        <a:xfrm>
          <a:off x="1079500" y="1427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91440</xdr:rowOff>
    </xdr:from>
    <xdr:to xmlns:xdr="http://schemas.openxmlformats.org/drawingml/2006/spreadsheetDrawing">
      <xdr:col>10</xdr:col>
      <xdr:colOff>114300</xdr:colOff>
      <xdr:row>83</xdr:row>
      <xdr:rowOff>107950</xdr:rowOff>
    </xdr:to>
    <xdr:cxnSp macro="">
      <xdr:nvCxnSpPr>
        <xdr:cNvPr id="312" name="直線コネクタ 311"/>
        <xdr:cNvCxnSpPr/>
      </xdr:nvCxnSpPr>
      <xdr:spPr>
        <a:xfrm>
          <a:off x="1130300" y="143217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80010</xdr:rowOff>
    </xdr:from>
    <xdr:ext cx="405130" cy="259080"/>
    <xdr:sp macro="" textlink="">
      <xdr:nvSpPr>
        <xdr:cNvPr id="313" name="n_1aveValue【公営住宅】&#10;有形固定資産減価償却率"/>
        <xdr:cNvSpPr txBox="1"/>
      </xdr:nvSpPr>
      <xdr:spPr>
        <a:xfrm>
          <a:off x="3582035" y="13967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68580</xdr:rowOff>
    </xdr:from>
    <xdr:ext cx="401955" cy="259080"/>
    <xdr:sp macro="" textlink="">
      <xdr:nvSpPr>
        <xdr:cNvPr id="314" name="n_2aveValue【公営住宅】&#10;有形固定資産減価償却率"/>
        <xdr:cNvSpPr txBox="1"/>
      </xdr:nvSpPr>
      <xdr:spPr>
        <a:xfrm>
          <a:off x="2705735" y="139560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43180</xdr:rowOff>
    </xdr:from>
    <xdr:ext cx="401955" cy="255905"/>
    <xdr:sp macro="" textlink="">
      <xdr:nvSpPr>
        <xdr:cNvPr id="315" name="n_3aveValue【公営住宅】&#10;有形固定資産減価償却率"/>
        <xdr:cNvSpPr txBox="1"/>
      </xdr:nvSpPr>
      <xdr:spPr>
        <a:xfrm>
          <a:off x="1816735" y="13930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36830</xdr:rowOff>
    </xdr:from>
    <xdr:ext cx="401955" cy="259080"/>
    <xdr:sp macro="" textlink="">
      <xdr:nvSpPr>
        <xdr:cNvPr id="316" name="n_4aveValue【公営住宅】&#10;有形固定資産減価償却率"/>
        <xdr:cNvSpPr txBox="1"/>
      </xdr:nvSpPr>
      <xdr:spPr>
        <a:xfrm>
          <a:off x="927735" y="13924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7620</xdr:rowOff>
    </xdr:from>
    <xdr:ext cx="405130" cy="255905"/>
    <xdr:sp macro="" textlink="">
      <xdr:nvSpPr>
        <xdr:cNvPr id="317" name="n_1mainValue【公営住宅】&#10;有形固定資産減価償却率"/>
        <xdr:cNvSpPr txBox="1"/>
      </xdr:nvSpPr>
      <xdr:spPr>
        <a:xfrm>
          <a:off x="3582035" y="144094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165100</xdr:rowOff>
    </xdr:from>
    <xdr:ext cx="401955" cy="259080"/>
    <xdr:sp macro="" textlink="">
      <xdr:nvSpPr>
        <xdr:cNvPr id="318" name="n_2mainValue【公営住宅】&#10;有形固定資産減価償却率"/>
        <xdr:cNvSpPr txBox="1"/>
      </xdr:nvSpPr>
      <xdr:spPr>
        <a:xfrm>
          <a:off x="2705735" y="14395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149860</xdr:rowOff>
    </xdr:from>
    <xdr:ext cx="401955" cy="259080"/>
    <xdr:sp macro="" textlink="">
      <xdr:nvSpPr>
        <xdr:cNvPr id="319" name="n_3mainValue【公営住宅】&#10;有形固定資産減価償却率"/>
        <xdr:cNvSpPr txBox="1"/>
      </xdr:nvSpPr>
      <xdr:spPr>
        <a:xfrm>
          <a:off x="1816735" y="143802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133350</xdr:rowOff>
    </xdr:from>
    <xdr:ext cx="401955" cy="255905"/>
    <xdr:sp macro="" textlink="">
      <xdr:nvSpPr>
        <xdr:cNvPr id="320" name="n_4mainValue【公営住宅】&#10;有形固定資産減価償却率"/>
        <xdr:cNvSpPr txBox="1"/>
      </xdr:nvSpPr>
      <xdr:spPr>
        <a:xfrm>
          <a:off x="927735" y="143637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9" name="テキスト ボックス 328"/>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185" cy="259080"/>
    <xdr:sp macro="" textlink="">
      <xdr:nvSpPr>
        <xdr:cNvPr id="332" name="テキスト ボックス 331"/>
        <xdr:cNvSpPr txBox="1"/>
      </xdr:nvSpPr>
      <xdr:spPr>
        <a:xfrm>
          <a:off x="6136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124460</xdr:rowOff>
    </xdr:from>
    <xdr:ext cx="531495" cy="259080"/>
    <xdr:sp macro="" textlink="">
      <xdr:nvSpPr>
        <xdr:cNvPr id="334" name="テキスト ボックス 333"/>
        <xdr:cNvSpPr txBox="1"/>
      </xdr:nvSpPr>
      <xdr:spPr>
        <a:xfrm>
          <a:off x="6072505" y="1418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31495" cy="259080"/>
    <xdr:sp macro="" textlink="">
      <xdr:nvSpPr>
        <xdr:cNvPr id="336" name="テキスト ボックス 335"/>
        <xdr:cNvSpPr txBox="1"/>
      </xdr:nvSpPr>
      <xdr:spPr>
        <a:xfrm>
          <a:off x="6072505" y="1372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67310</xdr:rowOff>
    </xdr:from>
    <xdr:ext cx="531495" cy="259080"/>
    <xdr:sp macro="" textlink="">
      <xdr:nvSpPr>
        <xdr:cNvPr id="338" name="テキスト ボックス 337"/>
        <xdr:cNvSpPr txBox="1"/>
      </xdr:nvSpPr>
      <xdr:spPr>
        <a:xfrm>
          <a:off x="6072505" y="1326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0" name="テキスト ボックス 339"/>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100965</xdr:rowOff>
    </xdr:from>
    <xdr:to xmlns:xdr="http://schemas.openxmlformats.org/drawingml/2006/spreadsheetDrawing">
      <xdr:col>54</xdr:col>
      <xdr:colOff>189865</xdr:colOff>
      <xdr:row>86</xdr:row>
      <xdr:rowOff>36195</xdr:rowOff>
    </xdr:to>
    <xdr:cxnSp macro="">
      <xdr:nvCxnSpPr>
        <xdr:cNvPr id="342" name="直線コネクタ 341"/>
        <xdr:cNvCxnSpPr/>
      </xdr:nvCxnSpPr>
      <xdr:spPr>
        <a:xfrm flipV="1">
          <a:off x="10476865" y="1347406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40640</xdr:rowOff>
    </xdr:from>
    <xdr:ext cx="469900" cy="255905"/>
    <xdr:sp macro="" textlink="">
      <xdr:nvSpPr>
        <xdr:cNvPr id="343" name="【公営住宅】&#10;一人当たり面積最小値テキスト"/>
        <xdr:cNvSpPr txBox="1"/>
      </xdr:nvSpPr>
      <xdr:spPr>
        <a:xfrm>
          <a:off x="10515600" y="147853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36195</xdr:rowOff>
    </xdr:from>
    <xdr:to xmlns:xdr="http://schemas.openxmlformats.org/drawingml/2006/spreadsheetDrawing">
      <xdr:col>55</xdr:col>
      <xdr:colOff>88900</xdr:colOff>
      <xdr:row>86</xdr:row>
      <xdr:rowOff>36195</xdr:rowOff>
    </xdr:to>
    <xdr:cxnSp macro="">
      <xdr:nvCxnSpPr>
        <xdr:cNvPr id="344" name="直線コネクタ 343"/>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47625</xdr:rowOff>
    </xdr:from>
    <xdr:ext cx="534670" cy="259080"/>
    <xdr:sp macro="" textlink="">
      <xdr:nvSpPr>
        <xdr:cNvPr id="345" name="【公営住宅】&#10;一人当たり面積最大値テキスト"/>
        <xdr:cNvSpPr txBox="1"/>
      </xdr:nvSpPr>
      <xdr:spPr>
        <a:xfrm>
          <a:off x="105156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100965</xdr:rowOff>
    </xdr:from>
    <xdr:to xmlns:xdr="http://schemas.openxmlformats.org/drawingml/2006/spreadsheetDrawing">
      <xdr:col>55</xdr:col>
      <xdr:colOff>88900</xdr:colOff>
      <xdr:row>78</xdr:row>
      <xdr:rowOff>100965</xdr:rowOff>
    </xdr:to>
    <xdr:cxnSp macro="">
      <xdr:nvCxnSpPr>
        <xdr:cNvPr id="346" name="直線コネクタ 345"/>
        <xdr:cNvCxnSpPr/>
      </xdr:nvCxnSpPr>
      <xdr:spPr>
        <a:xfrm>
          <a:off x="10388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121920</xdr:rowOff>
    </xdr:from>
    <xdr:ext cx="469900" cy="255905"/>
    <xdr:sp macro="" textlink="">
      <xdr:nvSpPr>
        <xdr:cNvPr id="347" name="【公営住宅】&#10;一人当たり面積平均値テキスト"/>
        <xdr:cNvSpPr txBox="1"/>
      </xdr:nvSpPr>
      <xdr:spPr>
        <a:xfrm>
          <a:off x="10515600" y="145237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99060</xdr:rowOff>
    </xdr:from>
    <xdr:to xmlns:xdr="http://schemas.openxmlformats.org/drawingml/2006/spreadsheetDrawing">
      <xdr:col>55</xdr:col>
      <xdr:colOff>50800</xdr:colOff>
      <xdr:row>86</xdr:row>
      <xdr:rowOff>29210</xdr:rowOff>
    </xdr:to>
    <xdr:sp macro="" textlink="">
      <xdr:nvSpPr>
        <xdr:cNvPr id="348" name="フローチャート: 判断 347"/>
        <xdr:cNvSpPr/>
      </xdr:nvSpPr>
      <xdr:spPr>
        <a:xfrm>
          <a:off x="10426700" y="1467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99695</xdr:rowOff>
    </xdr:from>
    <xdr:to xmlns:xdr="http://schemas.openxmlformats.org/drawingml/2006/spreadsheetDrawing">
      <xdr:col>50</xdr:col>
      <xdr:colOff>165100</xdr:colOff>
      <xdr:row>86</xdr:row>
      <xdr:rowOff>29845</xdr:rowOff>
    </xdr:to>
    <xdr:sp macro="" textlink="">
      <xdr:nvSpPr>
        <xdr:cNvPr id="349" name="フローチャート: 判断 348"/>
        <xdr:cNvSpPr/>
      </xdr:nvSpPr>
      <xdr:spPr>
        <a:xfrm>
          <a:off x="9588500" y="1467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100330</xdr:rowOff>
    </xdr:from>
    <xdr:to xmlns:xdr="http://schemas.openxmlformats.org/drawingml/2006/spreadsheetDrawing">
      <xdr:col>46</xdr:col>
      <xdr:colOff>38100</xdr:colOff>
      <xdr:row>86</xdr:row>
      <xdr:rowOff>30480</xdr:rowOff>
    </xdr:to>
    <xdr:sp macro="" textlink="">
      <xdr:nvSpPr>
        <xdr:cNvPr id="350" name="フローチャート: 判断 349"/>
        <xdr:cNvSpPr/>
      </xdr:nvSpPr>
      <xdr:spPr>
        <a:xfrm>
          <a:off x="8699500" y="1467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100965</xdr:rowOff>
    </xdr:from>
    <xdr:to xmlns:xdr="http://schemas.openxmlformats.org/drawingml/2006/spreadsheetDrawing">
      <xdr:col>41</xdr:col>
      <xdr:colOff>101600</xdr:colOff>
      <xdr:row>86</xdr:row>
      <xdr:rowOff>31115</xdr:rowOff>
    </xdr:to>
    <xdr:sp macro="" textlink="">
      <xdr:nvSpPr>
        <xdr:cNvPr id="351" name="フローチャート: 判断 350"/>
        <xdr:cNvSpPr/>
      </xdr:nvSpPr>
      <xdr:spPr>
        <a:xfrm>
          <a:off x="7810500" y="146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102235</xdr:rowOff>
    </xdr:from>
    <xdr:to xmlns:xdr="http://schemas.openxmlformats.org/drawingml/2006/spreadsheetDrawing">
      <xdr:col>36</xdr:col>
      <xdr:colOff>165100</xdr:colOff>
      <xdr:row>86</xdr:row>
      <xdr:rowOff>32385</xdr:rowOff>
    </xdr:to>
    <xdr:sp macro="" textlink="">
      <xdr:nvSpPr>
        <xdr:cNvPr id="352" name="フローチャート: 判断 351"/>
        <xdr:cNvSpPr/>
      </xdr:nvSpPr>
      <xdr:spPr>
        <a:xfrm>
          <a:off x="69215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113030</xdr:rowOff>
    </xdr:from>
    <xdr:to xmlns:xdr="http://schemas.openxmlformats.org/drawingml/2006/spreadsheetDrawing">
      <xdr:col>55</xdr:col>
      <xdr:colOff>50800</xdr:colOff>
      <xdr:row>86</xdr:row>
      <xdr:rowOff>43180</xdr:rowOff>
    </xdr:to>
    <xdr:sp macro="" textlink="">
      <xdr:nvSpPr>
        <xdr:cNvPr id="358" name="楕円 357"/>
        <xdr:cNvSpPr/>
      </xdr:nvSpPr>
      <xdr:spPr>
        <a:xfrm>
          <a:off x="10426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77470</xdr:rowOff>
    </xdr:from>
    <xdr:ext cx="469900" cy="255905"/>
    <xdr:sp macro="" textlink="">
      <xdr:nvSpPr>
        <xdr:cNvPr id="359" name="【公営住宅】&#10;一人当たり面積該当値テキスト"/>
        <xdr:cNvSpPr txBox="1"/>
      </xdr:nvSpPr>
      <xdr:spPr>
        <a:xfrm>
          <a:off x="10515600" y="14650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113665</xdr:rowOff>
    </xdr:from>
    <xdr:to xmlns:xdr="http://schemas.openxmlformats.org/drawingml/2006/spreadsheetDrawing">
      <xdr:col>50</xdr:col>
      <xdr:colOff>165100</xdr:colOff>
      <xdr:row>86</xdr:row>
      <xdr:rowOff>43815</xdr:rowOff>
    </xdr:to>
    <xdr:sp macro="" textlink="">
      <xdr:nvSpPr>
        <xdr:cNvPr id="360" name="楕円 359"/>
        <xdr:cNvSpPr/>
      </xdr:nvSpPr>
      <xdr:spPr>
        <a:xfrm>
          <a:off x="9588500" y="1468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163830</xdr:rowOff>
    </xdr:from>
    <xdr:to xmlns:xdr="http://schemas.openxmlformats.org/drawingml/2006/spreadsheetDrawing">
      <xdr:col>55</xdr:col>
      <xdr:colOff>0</xdr:colOff>
      <xdr:row>85</xdr:row>
      <xdr:rowOff>164465</xdr:rowOff>
    </xdr:to>
    <xdr:cxnSp macro="">
      <xdr:nvCxnSpPr>
        <xdr:cNvPr id="361" name="直線コネクタ 360"/>
        <xdr:cNvCxnSpPr/>
      </xdr:nvCxnSpPr>
      <xdr:spPr>
        <a:xfrm flipV="1">
          <a:off x="9639300" y="147370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113665</xdr:rowOff>
    </xdr:from>
    <xdr:to xmlns:xdr="http://schemas.openxmlformats.org/drawingml/2006/spreadsheetDrawing">
      <xdr:col>46</xdr:col>
      <xdr:colOff>38100</xdr:colOff>
      <xdr:row>86</xdr:row>
      <xdr:rowOff>43815</xdr:rowOff>
    </xdr:to>
    <xdr:sp macro="" textlink="">
      <xdr:nvSpPr>
        <xdr:cNvPr id="362" name="楕円 361"/>
        <xdr:cNvSpPr/>
      </xdr:nvSpPr>
      <xdr:spPr>
        <a:xfrm>
          <a:off x="8699500" y="1468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164465</xdr:rowOff>
    </xdr:from>
    <xdr:to xmlns:xdr="http://schemas.openxmlformats.org/drawingml/2006/spreadsheetDrawing">
      <xdr:col>50</xdr:col>
      <xdr:colOff>114300</xdr:colOff>
      <xdr:row>85</xdr:row>
      <xdr:rowOff>164465</xdr:rowOff>
    </xdr:to>
    <xdr:cxnSp macro="">
      <xdr:nvCxnSpPr>
        <xdr:cNvPr id="363" name="直線コネクタ 362"/>
        <xdr:cNvCxnSpPr/>
      </xdr:nvCxnSpPr>
      <xdr:spPr>
        <a:xfrm flipV="1">
          <a:off x="8750300" y="147377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114300</xdr:rowOff>
    </xdr:from>
    <xdr:to xmlns:xdr="http://schemas.openxmlformats.org/drawingml/2006/spreadsheetDrawing">
      <xdr:col>41</xdr:col>
      <xdr:colOff>101600</xdr:colOff>
      <xdr:row>86</xdr:row>
      <xdr:rowOff>44450</xdr:rowOff>
    </xdr:to>
    <xdr:sp macro="" textlink="">
      <xdr:nvSpPr>
        <xdr:cNvPr id="364" name="楕円 363"/>
        <xdr:cNvSpPr/>
      </xdr:nvSpPr>
      <xdr:spPr>
        <a:xfrm>
          <a:off x="7810500" y="146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164465</xdr:rowOff>
    </xdr:from>
    <xdr:to xmlns:xdr="http://schemas.openxmlformats.org/drawingml/2006/spreadsheetDrawing">
      <xdr:col>45</xdr:col>
      <xdr:colOff>177800</xdr:colOff>
      <xdr:row>85</xdr:row>
      <xdr:rowOff>165100</xdr:rowOff>
    </xdr:to>
    <xdr:cxnSp macro="">
      <xdr:nvCxnSpPr>
        <xdr:cNvPr id="365" name="直線コネクタ 364"/>
        <xdr:cNvCxnSpPr/>
      </xdr:nvCxnSpPr>
      <xdr:spPr>
        <a:xfrm flipV="1">
          <a:off x="7861300" y="147377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114935</xdr:rowOff>
    </xdr:from>
    <xdr:to xmlns:xdr="http://schemas.openxmlformats.org/drawingml/2006/spreadsheetDrawing">
      <xdr:col>36</xdr:col>
      <xdr:colOff>165100</xdr:colOff>
      <xdr:row>86</xdr:row>
      <xdr:rowOff>45085</xdr:rowOff>
    </xdr:to>
    <xdr:sp macro="" textlink="">
      <xdr:nvSpPr>
        <xdr:cNvPr id="366" name="楕円 365"/>
        <xdr:cNvSpPr/>
      </xdr:nvSpPr>
      <xdr:spPr>
        <a:xfrm>
          <a:off x="6921500" y="146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165100</xdr:rowOff>
    </xdr:from>
    <xdr:to xmlns:xdr="http://schemas.openxmlformats.org/drawingml/2006/spreadsheetDrawing">
      <xdr:col>41</xdr:col>
      <xdr:colOff>50800</xdr:colOff>
      <xdr:row>85</xdr:row>
      <xdr:rowOff>166370</xdr:rowOff>
    </xdr:to>
    <xdr:cxnSp macro="">
      <xdr:nvCxnSpPr>
        <xdr:cNvPr id="367" name="直線コネクタ 366"/>
        <xdr:cNvCxnSpPr/>
      </xdr:nvCxnSpPr>
      <xdr:spPr>
        <a:xfrm flipV="1">
          <a:off x="6972300" y="147383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46990</xdr:rowOff>
    </xdr:from>
    <xdr:ext cx="469900" cy="259080"/>
    <xdr:sp macro="" textlink="">
      <xdr:nvSpPr>
        <xdr:cNvPr id="368" name="n_1aveValue【公営住宅】&#10;一人当たり面積"/>
        <xdr:cNvSpPr txBox="1"/>
      </xdr:nvSpPr>
      <xdr:spPr>
        <a:xfrm>
          <a:off x="9391650" y="1444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46990</xdr:rowOff>
    </xdr:from>
    <xdr:ext cx="466725" cy="259080"/>
    <xdr:sp macro="" textlink="">
      <xdr:nvSpPr>
        <xdr:cNvPr id="369" name="n_2aveValue【公営住宅】&#10;一人当たり面積"/>
        <xdr:cNvSpPr txBox="1"/>
      </xdr:nvSpPr>
      <xdr:spPr>
        <a:xfrm>
          <a:off x="8515350" y="14448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47625</xdr:rowOff>
    </xdr:from>
    <xdr:ext cx="466725" cy="259080"/>
    <xdr:sp macro="" textlink="">
      <xdr:nvSpPr>
        <xdr:cNvPr id="370" name="n_3aveValue【公営住宅】&#10;一人当たり面積"/>
        <xdr:cNvSpPr txBox="1"/>
      </xdr:nvSpPr>
      <xdr:spPr>
        <a:xfrm>
          <a:off x="7626350" y="144494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48895</xdr:rowOff>
    </xdr:from>
    <xdr:ext cx="466725" cy="259080"/>
    <xdr:sp macro="" textlink="">
      <xdr:nvSpPr>
        <xdr:cNvPr id="371" name="n_4aveValue【公営住宅】&#10;一人当たり面積"/>
        <xdr:cNvSpPr txBox="1"/>
      </xdr:nvSpPr>
      <xdr:spPr>
        <a:xfrm>
          <a:off x="6737350" y="144506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34925</xdr:rowOff>
    </xdr:from>
    <xdr:ext cx="469900" cy="259080"/>
    <xdr:sp macro="" textlink="">
      <xdr:nvSpPr>
        <xdr:cNvPr id="372" name="n_1mainValue【公営住宅】&#10;一人当たり面積"/>
        <xdr:cNvSpPr txBox="1"/>
      </xdr:nvSpPr>
      <xdr:spPr>
        <a:xfrm>
          <a:off x="9391650" y="1477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34925</xdr:rowOff>
    </xdr:from>
    <xdr:ext cx="466725" cy="259080"/>
    <xdr:sp macro="" textlink="">
      <xdr:nvSpPr>
        <xdr:cNvPr id="373" name="n_2mainValue【公営住宅】&#10;一人当たり面積"/>
        <xdr:cNvSpPr txBox="1"/>
      </xdr:nvSpPr>
      <xdr:spPr>
        <a:xfrm>
          <a:off x="8515350" y="147796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35560</xdr:rowOff>
    </xdr:from>
    <xdr:ext cx="466725" cy="259080"/>
    <xdr:sp macro="" textlink="">
      <xdr:nvSpPr>
        <xdr:cNvPr id="374" name="n_3mainValue【公営住宅】&#10;一人当たり面積"/>
        <xdr:cNvSpPr txBox="1"/>
      </xdr:nvSpPr>
      <xdr:spPr>
        <a:xfrm>
          <a:off x="7626350" y="14780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36195</xdr:rowOff>
    </xdr:from>
    <xdr:ext cx="466725" cy="259080"/>
    <xdr:sp macro="" textlink="">
      <xdr:nvSpPr>
        <xdr:cNvPr id="375" name="n_4mainValue【公営住宅】&#10;一人当たり面積"/>
        <xdr:cNvSpPr txBox="1"/>
      </xdr:nvSpPr>
      <xdr:spPr>
        <a:xfrm>
          <a:off x="6737350" y="147808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00" name="テキスト ボックス 399"/>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02" name="テキスト ボックス 401"/>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3" name="直線コネクタ 402"/>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185" cy="255905"/>
    <xdr:sp macro="" textlink="">
      <xdr:nvSpPr>
        <xdr:cNvPr id="404" name="テキスト ボックス 403"/>
        <xdr:cNvSpPr txBox="1"/>
      </xdr:nvSpPr>
      <xdr:spPr>
        <a:xfrm>
          <a:off x="11978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5" name="直線コネクタ 404"/>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6" name="テキスト ボックス 405"/>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7" name="直線コネクタ 406"/>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905"/>
    <xdr:sp macro="" textlink="">
      <xdr:nvSpPr>
        <xdr:cNvPr id="408" name="テキスト ボックス 407"/>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09" name="直線コネクタ 408"/>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0" name="テキスト ボックス 409"/>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1" name="直線コネクタ 410"/>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2" name="テキスト ボックス 411"/>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3" name="直線コネクタ 412"/>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915" cy="255905"/>
    <xdr:sp macro="" textlink="">
      <xdr:nvSpPr>
        <xdr:cNvPr id="414" name="テキスト ボックス 413"/>
        <xdr:cNvSpPr txBox="1"/>
      </xdr:nvSpPr>
      <xdr:spPr>
        <a:xfrm>
          <a:off x="12106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5" name="直線コネクタ 41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156210</xdr:rowOff>
    </xdr:from>
    <xdr:to xmlns:xdr="http://schemas.openxmlformats.org/drawingml/2006/spreadsheetDrawing">
      <xdr:col>85</xdr:col>
      <xdr:colOff>126365</xdr:colOff>
      <xdr:row>42</xdr:row>
      <xdr:rowOff>92710</xdr:rowOff>
    </xdr:to>
    <xdr:cxnSp macro="">
      <xdr:nvCxnSpPr>
        <xdr:cNvPr id="417" name="直線コネクタ 416"/>
        <xdr:cNvCxnSpPr/>
      </xdr:nvCxnSpPr>
      <xdr:spPr>
        <a:xfrm flipV="1">
          <a:off x="16318865" y="581406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18"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19" name="直線コネクタ 418"/>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102870</xdr:rowOff>
    </xdr:from>
    <xdr:ext cx="340360" cy="259080"/>
    <xdr:sp macro="" textlink="">
      <xdr:nvSpPr>
        <xdr:cNvPr id="420" name="【認定こども園・幼稚園・保育所】&#10;有形固定資産減価償却率最大値テキスト"/>
        <xdr:cNvSpPr txBox="1"/>
      </xdr:nvSpPr>
      <xdr:spPr>
        <a:xfrm>
          <a:off x="16357600" y="558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156210</xdr:rowOff>
    </xdr:from>
    <xdr:to xmlns:xdr="http://schemas.openxmlformats.org/drawingml/2006/spreadsheetDrawing">
      <xdr:col>86</xdr:col>
      <xdr:colOff>25400</xdr:colOff>
      <xdr:row>33</xdr:row>
      <xdr:rowOff>156210</xdr:rowOff>
    </xdr:to>
    <xdr:cxnSp macro="">
      <xdr:nvCxnSpPr>
        <xdr:cNvPr id="421" name="直線コネクタ 420"/>
        <xdr:cNvCxnSpPr/>
      </xdr:nvCxnSpPr>
      <xdr:spPr>
        <a:xfrm>
          <a:off x="16230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66040</xdr:rowOff>
    </xdr:from>
    <xdr:ext cx="405130" cy="255905"/>
    <xdr:sp macro="" textlink="">
      <xdr:nvSpPr>
        <xdr:cNvPr id="422" name="【認定こども園・幼稚園・保育所】&#10;有形固定資産減価償却率平均値テキスト"/>
        <xdr:cNvSpPr txBox="1"/>
      </xdr:nvSpPr>
      <xdr:spPr>
        <a:xfrm>
          <a:off x="16357600" y="640969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43180</xdr:rowOff>
    </xdr:from>
    <xdr:to xmlns:xdr="http://schemas.openxmlformats.org/drawingml/2006/spreadsheetDrawing">
      <xdr:col>85</xdr:col>
      <xdr:colOff>177800</xdr:colOff>
      <xdr:row>38</xdr:row>
      <xdr:rowOff>144780</xdr:rowOff>
    </xdr:to>
    <xdr:sp macro="" textlink="">
      <xdr:nvSpPr>
        <xdr:cNvPr id="423" name="フローチャート: 判断 422"/>
        <xdr:cNvSpPr/>
      </xdr:nvSpPr>
      <xdr:spPr>
        <a:xfrm>
          <a:off x="16268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50165</xdr:rowOff>
    </xdr:from>
    <xdr:to xmlns:xdr="http://schemas.openxmlformats.org/drawingml/2006/spreadsheetDrawing">
      <xdr:col>81</xdr:col>
      <xdr:colOff>101600</xdr:colOff>
      <xdr:row>38</xdr:row>
      <xdr:rowOff>151765</xdr:rowOff>
    </xdr:to>
    <xdr:sp macro="" textlink="">
      <xdr:nvSpPr>
        <xdr:cNvPr id="424" name="フローチャート: 判断 423"/>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23495</xdr:rowOff>
    </xdr:from>
    <xdr:to xmlns:xdr="http://schemas.openxmlformats.org/drawingml/2006/spreadsheetDrawing">
      <xdr:col>76</xdr:col>
      <xdr:colOff>165100</xdr:colOff>
      <xdr:row>38</xdr:row>
      <xdr:rowOff>125095</xdr:rowOff>
    </xdr:to>
    <xdr:sp macro="" textlink="">
      <xdr:nvSpPr>
        <xdr:cNvPr id="425" name="フローチャート: 判断 424"/>
        <xdr:cNvSpPr/>
      </xdr:nvSpPr>
      <xdr:spPr>
        <a:xfrm>
          <a:off x="14541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6350</xdr:rowOff>
    </xdr:from>
    <xdr:to xmlns:xdr="http://schemas.openxmlformats.org/drawingml/2006/spreadsheetDrawing">
      <xdr:col>72</xdr:col>
      <xdr:colOff>38100</xdr:colOff>
      <xdr:row>38</xdr:row>
      <xdr:rowOff>107315</xdr:rowOff>
    </xdr:to>
    <xdr:sp macro="" textlink="">
      <xdr:nvSpPr>
        <xdr:cNvPr id="426" name="フローチャート: 判断 425"/>
        <xdr:cNvSpPr/>
      </xdr:nvSpPr>
      <xdr:spPr>
        <a:xfrm>
          <a:off x="13652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427" name="フローチャート: 判断 426"/>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8" name="テキスト ボックス 427"/>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9" name="テキスト ボックス 428"/>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0" name="テキスト ボックス 429"/>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1" name="テキスト ボックス 430"/>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2" name="テキスト ボックス 431"/>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132080</xdr:rowOff>
    </xdr:from>
    <xdr:to xmlns:xdr="http://schemas.openxmlformats.org/drawingml/2006/spreadsheetDrawing">
      <xdr:col>85</xdr:col>
      <xdr:colOff>177800</xdr:colOff>
      <xdr:row>42</xdr:row>
      <xdr:rowOff>61595</xdr:rowOff>
    </xdr:to>
    <xdr:sp macro="" textlink="">
      <xdr:nvSpPr>
        <xdr:cNvPr id="433" name="楕円 432"/>
        <xdr:cNvSpPr/>
      </xdr:nvSpPr>
      <xdr:spPr>
        <a:xfrm>
          <a:off x="16268700" y="7161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46355</xdr:rowOff>
    </xdr:from>
    <xdr:ext cx="405130" cy="259080"/>
    <xdr:sp macro="" textlink="">
      <xdr:nvSpPr>
        <xdr:cNvPr id="434" name="【認定こども園・幼稚園・保育所】&#10;有形固定資産減価償却率該当値テキスト"/>
        <xdr:cNvSpPr txBox="1"/>
      </xdr:nvSpPr>
      <xdr:spPr>
        <a:xfrm>
          <a:off x="16357600" y="7075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118745</xdr:rowOff>
    </xdr:from>
    <xdr:to xmlns:xdr="http://schemas.openxmlformats.org/drawingml/2006/spreadsheetDrawing">
      <xdr:col>81</xdr:col>
      <xdr:colOff>101600</xdr:colOff>
      <xdr:row>42</xdr:row>
      <xdr:rowOff>48895</xdr:rowOff>
    </xdr:to>
    <xdr:sp macro="" textlink="">
      <xdr:nvSpPr>
        <xdr:cNvPr id="435" name="楕円 434"/>
        <xdr:cNvSpPr/>
      </xdr:nvSpPr>
      <xdr:spPr>
        <a:xfrm>
          <a:off x="15430500" y="71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169545</xdr:rowOff>
    </xdr:from>
    <xdr:to xmlns:xdr="http://schemas.openxmlformats.org/drawingml/2006/spreadsheetDrawing">
      <xdr:col>85</xdr:col>
      <xdr:colOff>127000</xdr:colOff>
      <xdr:row>42</xdr:row>
      <xdr:rowOff>10795</xdr:rowOff>
    </xdr:to>
    <xdr:cxnSp macro="">
      <xdr:nvCxnSpPr>
        <xdr:cNvPr id="436" name="直線コネクタ 435"/>
        <xdr:cNvCxnSpPr/>
      </xdr:nvCxnSpPr>
      <xdr:spPr>
        <a:xfrm>
          <a:off x="15481300" y="719899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103505</xdr:rowOff>
    </xdr:from>
    <xdr:to xmlns:xdr="http://schemas.openxmlformats.org/drawingml/2006/spreadsheetDrawing">
      <xdr:col>76</xdr:col>
      <xdr:colOff>165100</xdr:colOff>
      <xdr:row>42</xdr:row>
      <xdr:rowOff>33655</xdr:rowOff>
    </xdr:to>
    <xdr:sp macro="" textlink="">
      <xdr:nvSpPr>
        <xdr:cNvPr id="437" name="楕円 436"/>
        <xdr:cNvSpPr/>
      </xdr:nvSpPr>
      <xdr:spPr>
        <a:xfrm>
          <a:off x="14541500" y="7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154940</xdr:rowOff>
    </xdr:from>
    <xdr:to xmlns:xdr="http://schemas.openxmlformats.org/drawingml/2006/spreadsheetDrawing">
      <xdr:col>81</xdr:col>
      <xdr:colOff>50800</xdr:colOff>
      <xdr:row>41</xdr:row>
      <xdr:rowOff>169545</xdr:rowOff>
    </xdr:to>
    <xdr:cxnSp macro="">
      <xdr:nvCxnSpPr>
        <xdr:cNvPr id="438" name="直線コネクタ 437"/>
        <xdr:cNvCxnSpPr/>
      </xdr:nvCxnSpPr>
      <xdr:spPr>
        <a:xfrm>
          <a:off x="14592300" y="71843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87630</xdr:rowOff>
    </xdr:from>
    <xdr:to xmlns:xdr="http://schemas.openxmlformats.org/drawingml/2006/spreadsheetDrawing">
      <xdr:col>72</xdr:col>
      <xdr:colOff>38100</xdr:colOff>
      <xdr:row>42</xdr:row>
      <xdr:rowOff>17780</xdr:rowOff>
    </xdr:to>
    <xdr:sp macro="" textlink="">
      <xdr:nvSpPr>
        <xdr:cNvPr id="439" name="楕円 438"/>
        <xdr:cNvSpPr/>
      </xdr:nvSpPr>
      <xdr:spPr>
        <a:xfrm>
          <a:off x="13652500" y="71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41</xdr:row>
      <xdr:rowOff>138430</xdr:rowOff>
    </xdr:from>
    <xdr:to xmlns:xdr="http://schemas.openxmlformats.org/drawingml/2006/spreadsheetDrawing">
      <xdr:col>76</xdr:col>
      <xdr:colOff>114300</xdr:colOff>
      <xdr:row>41</xdr:row>
      <xdr:rowOff>154940</xdr:rowOff>
    </xdr:to>
    <xdr:cxnSp macro="">
      <xdr:nvCxnSpPr>
        <xdr:cNvPr id="440" name="直線コネクタ 439"/>
        <xdr:cNvCxnSpPr/>
      </xdr:nvCxnSpPr>
      <xdr:spPr>
        <a:xfrm>
          <a:off x="13703300" y="71678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110490</xdr:rowOff>
    </xdr:from>
    <xdr:to xmlns:xdr="http://schemas.openxmlformats.org/drawingml/2006/spreadsheetDrawing">
      <xdr:col>67</xdr:col>
      <xdr:colOff>101600</xdr:colOff>
      <xdr:row>42</xdr:row>
      <xdr:rowOff>40640</xdr:rowOff>
    </xdr:to>
    <xdr:sp macro="" textlink="">
      <xdr:nvSpPr>
        <xdr:cNvPr id="441" name="楕円 440"/>
        <xdr:cNvSpPr/>
      </xdr:nvSpPr>
      <xdr:spPr>
        <a:xfrm>
          <a:off x="127635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138430</xdr:rowOff>
    </xdr:from>
    <xdr:to xmlns:xdr="http://schemas.openxmlformats.org/drawingml/2006/spreadsheetDrawing">
      <xdr:col>71</xdr:col>
      <xdr:colOff>177800</xdr:colOff>
      <xdr:row>41</xdr:row>
      <xdr:rowOff>161290</xdr:rowOff>
    </xdr:to>
    <xdr:cxnSp macro="">
      <xdr:nvCxnSpPr>
        <xdr:cNvPr id="442" name="直線コネクタ 441"/>
        <xdr:cNvCxnSpPr/>
      </xdr:nvCxnSpPr>
      <xdr:spPr>
        <a:xfrm flipV="1">
          <a:off x="12814300" y="71678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168275</xdr:rowOff>
    </xdr:from>
    <xdr:ext cx="405130" cy="255905"/>
    <xdr:sp macro="" textlink="">
      <xdr:nvSpPr>
        <xdr:cNvPr id="443" name="n_1aveValue【認定こども園・幼稚園・保育所】&#10;有形固定資産減価償却率"/>
        <xdr:cNvSpPr txBox="1"/>
      </xdr:nvSpPr>
      <xdr:spPr>
        <a:xfrm>
          <a:off x="15266035" y="63404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141605</xdr:rowOff>
    </xdr:from>
    <xdr:ext cx="401955" cy="259080"/>
    <xdr:sp macro="" textlink="">
      <xdr:nvSpPr>
        <xdr:cNvPr id="444" name="n_2aveValue【認定こども園・幼稚園・保育所】&#10;有形固定資産減価償却率"/>
        <xdr:cNvSpPr txBox="1"/>
      </xdr:nvSpPr>
      <xdr:spPr>
        <a:xfrm>
          <a:off x="14389735" y="63138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123825</xdr:rowOff>
    </xdr:from>
    <xdr:ext cx="401955" cy="255905"/>
    <xdr:sp macro="" textlink="">
      <xdr:nvSpPr>
        <xdr:cNvPr id="445" name="n_3aveValue【認定こども園・幼稚園・保育所】&#10;有形固定資産減価償却率"/>
        <xdr:cNvSpPr txBox="1"/>
      </xdr:nvSpPr>
      <xdr:spPr>
        <a:xfrm>
          <a:off x="13500735" y="62960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168275</xdr:rowOff>
    </xdr:from>
    <xdr:ext cx="401955" cy="255905"/>
    <xdr:sp macro="" textlink="">
      <xdr:nvSpPr>
        <xdr:cNvPr id="446" name="n_4aveValue【認定こども園・幼稚園・保育所】&#10;有形固定資産減価償却率"/>
        <xdr:cNvSpPr txBox="1"/>
      </xdr:nvSpPr>
      <xdr:spPr>
        <a:xfrm>
          <a:off x="12611735" y="63404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42</xdr:row>
      <xdr:rowOff>40640</xdr:rowOff>
    </xdr:from>
    <xdr:ext cx="405130" cy="255905"/>
    <xdr:sp macro="" textlink="">
      <xdr:nvSpPr>
        <xdr:cNvPr id="447" name="n_1mainValue【認定こども園・幼稚園・保育所】&#10;有形固定資産減価償却率"/>
        <xdr:cNvSpPr txBox="1"/>
      </xdr:nvSpPr>
      <xdr:spPr>
        <a:xfrm>
          <a:off x="15266035" y="72415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42</xdr:row>
      <xdr:rowOff>24765</xdr:rowOff>
    </xdr:from>
    <xdr:ext cx="401955" cy="259080"/>
    <xdr:sp macro="" textlink="">
      <xdr:nvSpPr>
        <xdr:cNvPr id="448" name="n_2mainValue【認定こども園・幼稚園・保育所】&#10;有形固定資産減価償却率"/>
        <xdr:cNvSpPr txBox="1"/>
      </xdr:nvSpPr>
      <xdr:spPr>
        <a:xfrm>
          <a:off x="14389735" y="72256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42</xdr:row>
      <xdr:rowOff>8890</xdr:rowOff>
    </xdr:from>
    <xdr:ext cx="401955" cy="255905"/>
    <xdr:sp macro="" textlink="">
      <xdr:nvSpPr>
        <xdr:cNvPr id="449" name="n_3mainValue【認定こども園・幼稚園・保育所】&#10;有形固定資産減価償却率"/>
        <xdr:cNvSpPr txBox="1"/>
      </xdr:nvSpPr>
      <xdr:spPr>
        <a:xfrm>
          <a:off x="13500735" y="72097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42</xdr:row>
      <xdr:rowOff>31750</xdr:rowOff>
    </xdr:from>
    <xdr:ext cx="401955" cy="255905"/>
    <xdr:sp macro="" textlink="">
      <xdr:nvSpPr>
        <xdr:cNvPr id="450" name="n_4mainValue【認定こども園・幼稚園・保育所】&#10;有形固定資産減価償却率"/>
        <xdr:cNvSpPr txBox="1"/>
      </xdr:nvSpPr>
      <xdr:spPr>
        <a:xfrm>
          <a:off x="12611735" y="72326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59" name="テキスト ボックス 458"/>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0" name="直線コネクタ 459"/>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1" name="直線コネクタ 460"/>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4185" cy="259080"/>
    <xdr:sp macro="" textlink="">
      <xdr:nvSpPr>
        <xdr:cNvPr id="462" name="テキスト ボックス 461"/>
        <xdr:cNvSpPr txBox="1"/>
      </xdr:nvSpPr>
      <xdr:spPr>
        <a:xfrm>
          <a:off x="17820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3" name="直線コネクタ 462"/>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4185" cy="259080"/>
    <xdr:sp macro="" textlink="">
      <xdr:nvSpPr>
        <xdr:cNvPr id="464" name="テキスト ボックス 463"/>
        <xdr:cNvSpPr txBox="1"/>
      </xdr:nvSpPr>
      <xdr:spPr>
        <a:xfrm>
          <a:off x="17820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5" name="直線コネクタ 464"/>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4185" cy="259080"/>
    <xdr:sp macro="" textlink="">
      <xdr:nvSpPr>
        <xdr:cNvPr id="466" name="テキスト ボックス 465"/>
        <xdr:cNvSpPr txBox="1"/>
      </xdr:nvSpPr>
      <xdr:spPr>
        <a:xfrm>
          <a:off x="17820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7" name="直線コネクタ 466"/>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4185" cy="259080"/>
    <xdr:sp macro="" textlink="">
      <xdr:nvSpPr>
        <xdr:cNvPr id="468" name="テキスト ボックス 467"/>
        <xdr:cNvSpPr txBox="1"/>
      </xdr:nvSpPr>
      <xdr:spPr>
        <a:xfrm>
          <a:off x="17820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470" name="テキスト ボックス 469"/>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69215</xdr:rowOff>
    </xdr:from>
    <xdr:to xmlns:xdr="http://schemas.openxmlformats.org/drawingml/2006/spreadsheetDrawing">
      <xdr:col>116</xdr:col>
      <xdr:colOff>62865</xdr:colOff>
      <xdr:row>41</xdr:row>
      <xdr:rowOff>117475</xdr:rowOff>
    </xdr:to>
    <xdr:cxnSp macro="">
      <xdr:nvCxnSpPr>
        <xdr:cNvPr id="472" name="直線コネクタ 471"/>
        <xdr:cNvCxnSpPr/>
      </xdr:nvCxnSpPr>
      <xdr:spPr>
        <a:xfrm flipV="1">
          <a:off x="22160865" y="572706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121285</xdr:rowOff>
    </xdr:from>
    <xdr:ext cx="469900" cy="255905"/>
    <xdr:sp macro="" textlink="">
      <xdr:nvSpPr>
        <xdr:cNvPr id="473" name="【認定こども園・幼稚園・保育所】&#10;一人当たり面積最小値テキスト"/>
        <xdr:cNvSpPr txBox="1"/>
      </xdr:nvSpPr>
      <xdr:spPr>
        <a:xfrm>
          <a:off x="22199600" y="71507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117475</xdr:rowOff>
    </xdr:from>
    <xdr:to xmlns:xdr="http://schemas.openxmlformats.org/drawingml/2006/spreadsheetDrawing">
      <xdr:col>116</xdr:col>
      <xdr:colOff>152400</xdr:colOff>
      <xdr:row>41</xdr:row>
      <xdr:rowOff>117475</xdr:rowOff>
    </xdr:to>
    <xdr:cxnSp macro="">
      <xdr:nvCxnSpPr>
        <xdr:cNvPr id="474" name="直線コネクタ 473"/>
        <xdr:cNvCxnSpPr/>
      </xdr:nvCxnSpPr>
      <xdr:spPr>
        <a:xfrm>
          <a:off x="22072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9900" cy="259080"/>
    <xdr:sp macro="" textlink="">
      <xdr:nvSpPr>
        <xdr:cNvPr id="475" name="【認定こども園・幼稚園・保育所】&#10;一人当たり面積最大値テキスト"/>
        <xdr:cNvSpPr txBox="1"/>
      </xdr:nvSpPr>
      <xdr:spPr>
        <a:xfrm>
          <a:off x="22199600" y="550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69215</xdr:rowOff>
    </xdr:from>
    <xdr:to xmlns:xdr="http://schemas.openxmlformats.org/drawingml/2006/spreadsheetDrawing">
      <xdr:col>116</xdr:col>
      <xdr:colOff>152400</xdr:colOff>
      <xdr:row>33</xdr:row>
      <xdr:rowOff>69215</xdr:rowOff>
    </xdr:to>
    <xdr:cxnSp macro="">
      <xdr:nvCxnSpPr>
        <xdr:cNvPr id="476" name="直線コネクタ 475"/>
        <xdr:cNvCxnSpPr/>
      </xdr:nvCxnSpPr>
      <xdr:spPr>
        <a:xfrm>
          <a:off x="22072600" y="572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169545</xdr:rowOff>
    </xdr:from>
    <xdr:ext cx="469900" cy="255905"/>
    <xdr:sp macro="" textlink="">
      <xdr:nvSpPr>
        <xdr:cNvPr id="477" name="【認定こども園・幼稚園・保育所】&#10;一人当たり面積平均値テキスト"/>
        <xdr:cNvSpPr txBox="1"/>
      </xdr:nvSpPr>
      <xdr:spPr>
        <a:xfrm>
          <a:off x="22199600" y="651319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146685</xdr:rowOff>
    </xdr:from>
    <xdr:to xmlns:xdr="http://schemas.openxmlformats.org/drawingml/2006/spreadsheetDrawing">
      <xdr:col>116</xdr:col>
      <xdr:colOff>114300</xdr:colOff>
      <xdr:row>39</xdr:row>
      <xdr:rowOff>76835</xdr:rowOff>
    </xdr:to>
    <xdr:sp macro="" textlink="">
      <xdr:nvSpPr>
        <xdr:cNvPr id="478" name="フローチャート: 判断 477"/>
        <xdr:cNvSpPr/>
      </xdr:nvSpPr>
      <xdr:spPr>
        <a:xfrm>
          <a:off x="221107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148590</xdr:rowOff>
    </xdr:from>
    <xdr:to xmlns:xdr="http://schemas.openxmlformats.org/drawingml/2006/spreadsheetDrawing">
      <xdr:col>112</xdr:col>
      <xdr:colOff>38100</xdr:colOff>
      <xdr:row>39</xdr:row>
      <xdr:rowOff>78740</xdr:rowOff>
    </xdr:to>
    <xdr:sp macro="" textlink="">
      <xdr:nvSpPr>
        <xdr:cNvPr id="479" name="フローチャート: 判断 478"/>
        <xdr:cNvSpPr/>
      </xdr:nvSpPr>
      <xdr:spPr>
        <a:xfrm>
          <a:off x="21272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160020</xdr:rowOff>
    </xdr:from>
    <xdr:to xmlns:xdr="http://schemas.openxmlformats.org/drawingml/2006/spreadsheetDrawing">
      <xdr:col>107</xdr:col>
      <xdr:colOff>101600</xdr:colOff>
      <xdr:row>39</xdr:row>
      <xdr:rowOff>90170</xdr:rowOff>
    </xdr:to>
    <xdr:sp macro="" textlink="">
      <xdr:nvSpPr>
        <xdr:cNvPr id="480" name="フローチャート: 判断 479"/>
        <xdr:cNvSpPr/>
      </xdr:nvSpPr>
      <xdr:spPr>
        <a:xfrm>
          <a:off x="20383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155575</xdr:rowOff>
    </xdr:from>
    <xdr:to xmlns:xdr="http://schemas.openxmlformats.org/drawingml/2006/spreadsheetDrawing">
      <xdr:col>102</xdr:col>
      <xdr:colOff>165100</xdr:colOff>
      <xdr:row>39</xdr:row>
      <xdr:rowOff>86360</xdr:rowOff>
    </xdr:to>
    <xdr:sp macro="" textlink="">
      <xdr:nvSpPr>
        <xdr:cNvPr id="481" name="フローチャート: 判断 480"/>
        <xdr:cNvSpPr/>
      </xdr:nvSpPr>
      <xdr:spPr>
        <a:xfrm>
          <a:off x="19494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169545</xdr:rowOff>
    </xdr:from>
    <xdr:to xmlns:xdr="http://schemas.openxmlformats.org/drawingml/2006/spreadsheetDrawing">
      <xdr:col>98</xdr:col>
      <xdr:colOff>38100</xdr:colOff>
      <xdr:row>39</xdr:row>
      <xdr:rowOff>99695</xdr:rowOff>
    </xdr:to>
    <xdr:sp macro="" textlink="">
      <xdr:nvSpPr>
        <xdr:cNvPr id="482" name="フローチャート: 判断 481"/>
        <xdr:cNvSpPr/>
      </xdr:nvSpPr>
      <xdr:spPr>
        <a:xfrm>
          <a:off x="18605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144145</xdr:rowOff>
    </xdr:from>
    <xdr:to xmlns:xdr="http://schemas.openxmlformats.org/drawingml/2006/spreadsheetDrawing">
      <xdr:col>116</xdr:col>
      <xdr:colOff>114300</xdr:colOff>
      <xdr:row>41</xdr:row>
      <xdr:rowOff>74930</xdr:rowOff>
    </xdr:to>
    <xdr:sp macro="" textlink="">
      <xdr:nvSpPr>
        <xdr:cNvPr id="488" name="楕円 487"/>
        <xdr:cNvSpPr/>
      </xdr:nvSpPr>
      <xdr:spPr>
        <a:xfrm>
          <a:off x="22110700" y="7002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59055</xdr:rowOff>
    </xdr:from>
    <xdr:ext cx="469900" cy="259080"/>
    <xdr:sp macro="" textlink="">
      <xdr:nvSpPr>
        <xdr:cNvPr id="489" name="【認定こども園・幼稚園・保育所】&#10;一人当たり面積該当値テキスト"/>
        <xdr:cNvSpPr txBox="1"/>
      </xdr:nvSpPr>
      <xdr:spPr>
        <a:xfrm>
          <a:off x="22199600" y="6917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59690</xdr:rowOff>
    </xdr:from>
    <xdr:to xmlns:xdr="http://schemas.openxmlformats.org/drawingml/2006/spreadsheetDrawing">
      <xdr:col>112</xdr:col>
      <xdr:colOff>38100</xdr:colOff>
      <xdr:row>40</xdr:row>
      <xdr:rowOff>161290</xdr:rowOff>
    </xdr:to>
    <xdr:sp macro="" textlink="">
      <xdr:nvSpPr>
        <xdr:cNvPr id="490" name="楕円 489"/>
        <xdr:cNvSpPr/>
      </xdr:nvSpPr>
      <xdr:spPr>
        <a:xfrm>
          <a:off x="21272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110490</xdr:rowOff>
    </xdr:from>
    <xdr:to xmlns:xdr="http://schemas.openxmlformats.org/drawingml/2006/spreadsheetDrawing">
      <xdr:col>116</xdr:col>
      <xdr:colOff>63500</xdr:colOff>
      <xdr:row>41</xdr:row>
      <xdr:rowOff>23495</xdr:rowOff>
    </xdr:to>
    <xdr:cxnSp macro="">
      <xdr:nvCxnSpPr>
        <xdr:cNvPr id="491" name="直線コネクタ 490"/>
        <xdr:cNvCxnSpPr/>
      </xdr:nvCxnSpPr>
      <xdr:spPr>
        <a:xfrm>
          <a:off x="21323300" y="6968490"/>
          <a:ext cx="8382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62230</xdr:rowOff>
    </xdr:from>
    <xdr:to xmlns:xdr="http://schemas.openxmlformats.org/drawingml/2006/spreadsheetDrawing">
      <xdr:col>107</xdr:col>
      <xdr:colOff>101600</xdr:colOff>
      <xdr:row>40</xdr:row>
      <xdr:rowOff>163830</xdr:rowOff>
    </xdr:to>
    <xdr:sp macro="" textlink="">
      <xdr:nvSpPr>
        <xdr:cNvPr id="492" name="楕円 491"/>
        <xdr:cNvSpPr/>
      </xdr:nvSpPr>
      <xdr:spPr>
        <a:xfrm>
          <a:off x="20383500" y="692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110490</xdr:rowOff>
    </xdr:from>
    <xdr:to xmlns:xdr="http://schemas.openxmlformats.org/drawingml/2006/spreadsheetDrawing">
      <xdr:col>111</xdr:col>
      <xdr:colOff>177800</xdr:colOff>
      <xdr:row>40</xdr:row>
      <xdr:rowOff>113030</xdr:rowOff>
    </xdr:to>
    <xdr:cxnSp macro="">
      <xdr:nvCxnSpPr>
        <xdr:cNvPr id="493" name="直線コネクタ 492"/>
        <xdr:cNvCxnSpPr/>
      </xdr:nvCxnSpPr>
      <xdr:spPr>
        <a:xfrm flipV="1">
          <a:off x="20434300" y="69684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64135</xdr:rowOff>
    </xdr:from>
    <xdr:to xmlns:xdr="http://schemas.openxmlformats.org/drawingml/2006/spreadsheetDrawing">
      <xdr:col>102</xdr:col>
      <xdr:colOff>165100</xdr:colOff>
      <xdr:row>40</xdr:row>
      <xdr:rowOff>166370</xdr:rowOff>
    </xdr:to>
    <xdr:sp macro="" textlink="">
      <xdr:nvSpPr>
        <xdr:cNvPr id="494" name="楕円 493"/>
        <xdr:cNvSpPr/>
      </xdr:nvSpPr>
      <xdr:spPr>
        <a:xfrm>
          <a:off x="19494500" y="6922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113030</xdr:rowOff>
    </xdr:from>
    <xdr:to xmlns:xdr="http://schemas.openxmlformats.org/drawingml/2006/spreadsheetDrawing">
      <xdr:col>107</xdr:col>
      <xdr:colOff>50800</xdr:colOff>
      <xdr:row>40</xdr:row>
      <xdr:rowOff>114935</xdr:rowOff>
    </xdr:to>
    <xdr:cxnSp macro="">
      <xdr:nvCxnSpPr>
        <xdr:cNvPr id="495" name="直線コネクタ 494"/>
        <xdr:cNvCxnSpPr/>
      </xdr:nvCxnSpPr>
      <xdr:spPr>
        <a:xfrm flipV="1">
          <a:off x="19545300" y="69710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66675</xdr:rowOff>
    </xdr:from>
    <xdr:to xmlns:xdr="http://schemas.openxmlformats.org/drawingml/2006/spreadsheetDrawing">
      <xdr:col>98</xdr:col>
      <xdr:colOff>38100</xdr:colOff>
      <xdr:row>40</xdr:row>
      <xdr:rowOff>168275</xdr:rowOff>
    </xdr:to>
    <xdr:sp macro="" textlink="">
      <xdr:nvSpPr>
        <xdr:cNvPr id="496" name="楕円 495"/>
        <xdr:cNvSpPr/>
      </xdr:nvSpPr>
      <xdr:spPr>
        <a:xfrm>
          <a:off x="18605500" y="6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114935</xdr:rowOff>
    </xdr:from>
    <xdr:to xmlns:xdr="http://schemas.openxmlformats.org/drawingml/2006/spreadsheetDrawing">
      <xdr:col>102</xdr:col>
      <xdr:colOff>114300</xdr:colOff>
      <xdr:row>40</xdr:row>
      <xdr:rowOff>117475</xdr:rowOff>
    </xdr:to>
    <xdr:cxnSp macro="">
      <xdr:nvCxnSpPr>
        <xdr:cNvPr id="497" name="直線コネクタ 496"/>
        <xdr:cNvCxnSpPr/>
      </xdr:nvCxnSpPr>
      <xdr:spPr>
        <a:xfrm flipV="1">
          <a:off x="18656300" y="69729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95250</xdr:rowOff>
    </xdr:from>
    <xdr:ext cx="469900" cy="259080"/>
    <xdr:sp macro="" textlink="">
      <xdr:nvSpPr>
        <xdr:cNvPr id="498" name="n_1aveValue【認定こども園・幼稚園・保育所】&#10;一人当たり面積"/>
        <xdr:cNvSpPr txBox="1"/>
      </xdr:nvSpPr>
      <xdr:spPr>
        <a:xfrm>
          <a:off x="21075650" y="643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106680</xdr:rowOff>
    </xdr:from>
    <xdr:ext cx="466725" cy="259080"/>
    <xdr:sp macro="" textlink="">
      <xdr:nvSpPr>
        <xdr:cNvPr id="499" name="n_2aveValue【認定こども園・幼稚園・保育所】&#10;一人当たり面積"/>
        <xdr:cNvSpPr txBox="1"/>
      </xdr:nvSpPr>
      <xdr:spPr>
        <a:xfrm>
          <a:off x="20199350" y="6450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102235</xdr:rowOff>
    </xdr:from>
    <xdr:ext cx="466725" cy="258445"/>
    <xdr:sp macro="" textlink="">
      <xdr:nvSpPr>
        <xdr:cNvPr id="500" name="n_3aveValue【認定こども園・幼稚園・保育所】&#10;一人当たり面積"/>
        <xdr:cNvSpPr txBox="1"/>
      </xdr:nvSpPr>
      <xdr:spPr>
        <a:xfrm>
          <a:off x="19310350" y="64458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116205</xdr:rowOff>
    </xdr:from>
    <xdr:ext cx="466725" cy="259080"/>
    <xdr:sp macro="" textlink="">
      <xdr:nvSpPr>
        <xdr:cNvPr id="501" name="n_4aveValue【認定こども園・幼稚園・保育所】&#10;一人当たり面積"/>
        <xdr:cNvSpPr txBox="1"/>
      </xdr:nvSpPr>
      <xdr:spPr>
        <a:xfrm>
          <a:off x="18421350" y="64598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152400</xdr:rowOff>
    </xdr:from>
    <xdr:ext cx="469900" cy="259080"/>
    <xdr:sp macro="" textlink="">
      <xdr:nvSpPr>
        <xdr:cNvPr id="502" name="n_1mainValue【認定こども園・幼稚園・保育所】&#10;一人当たり面積"/>
        <xdr:cNvSpPr txBox="1"/>
      </xdr:nvSpPr>
      <xdr:spPr>
        <a:xfrm>
          <a:off x="21075650" y="701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154940</xdr:rowOff>
    </xdr:from>
    <xdr:ext cx="466725" cy="255905"/>
    <xdr:sp macro="" textlink="">
      <xdr:nvSpPr>
        <xdr:cNvPr id="503" name="n_2mainValue【認定こども園・幼稚園・保育所】&#10;一人当たり面積"/>
        <xdr:cNvSpPr txBox="1"/>
      </xdr:nvSpPr>
      <xdr:spPr>
        <a:xfrm>
          <a:off x="20199350" y="70129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156845</xdr:rowOff>
    </xdr:from>
    <xdr:ext cx="466725" cy="255905"/>
    <xdr:sp macro="" textlink="">
      <xdr:nvSpPr>
        <xdr:cNvPr id="504" name="n_3mainValue【認定こども園・幼稚園・保育所】&#10;一人当たり面積"/>
        <xdr:cNvSpPr txBox="1"/>
      </xdr:nvSpPr>
      <xdr:spPr>
        <a:xfrm>
          <a:off x="19310350" y="70148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159385</xdr:rowOff>
    </xdr:from>
    <xdr:ext cx="466725" cy="258445"/>
    <xdr:sp macro="" textlink="">
      <xdr:nvSpPr>
        <xdr:cNvPr id="505" name="n_4mainValue【認定こども園・幼稚園・保育所】&#10;一人当たり面積"/>
        <xdr:cNvSpPr txBox="1"/>
      </xdr:nvSpPr>
      <xdr:spPr>
        <a:xfrm>
          <a:off x="18421350" y="70173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14" name="テキスト ボックス 513"/>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16" name="テキスト ボックス 515"/>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17" name="直線コネクタ 51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18" name="テキスト ボックス 517"/>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19" name="直線コネクタ 51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0" name="テキスト ボックス 51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1" name="直線コネクタ 52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905"/>
    <xdr:sp macro="" textlink="">
      <xdr:nvSpPr>
        <xdr:cNvPr id="522" name="テキスト ボックス 521"/>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3" name="直線コネクタ 52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4" name="テキスト ボックス 52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5" name="直線コネクタ 52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905"/>
    <xdr:sp macro="" textlink="">
      <xdr:nvSpPr>
        <xdr:cNvPr id="526" name="テキスト ボックス 525"/>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27" name="直線コネクタ 52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28" name="テキスト ボックス 527"/>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30" name="テキスト ボックス 529"/>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73660</xdr:rowOff>
    </xdr:from>
    <xdr:to xmlns:xdr="http://schemas.openxmlformats.org/drawingml/2006/spreadsheetDrawing">
      <xdr:col>85</xdr:col>
      <xdr:colOff>126365</xdr:colOff>
      <xdr:row>64</xdr:row>
      <xdr:rowOff>48895</xdr:rowOff>
    </xdr:to>
    <xdr:cxnSp macro="">
      <xdr:nvCxnSpPr>
        <xdr:cNvPr id="532" name="直線コネクタ 531"/>
        <xdr:cNvCxnSpPr/>
      </xdr:nvCxnSpPr>
      <xdr:spPr>
        <a:xfrm flipV="1">
          <a:off x="16318865" y="950341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52705</xdr:rowOff>
    </xdr:from>
    <xdr:ext cx="405130" cy="255905"/>
    <xdr:sp macro="" textlink="">
      <xdr:nvSpPr>
        <xdr:cNvPr id="533" name="【学校施設】&#10;有形固定資産減価償却率最小値テキスト"/>
        <xdr:cNvSpPr txBox="1"/>
      </xdr:nvSpPr>
      <xdr:spPr>
        <a:xfrm>
          <a:off x="16357600" y="11025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48895</xdr:rowOff>
    </xdr:from>
    <xdr:to xmlns:xdr="http://schemas.openxmlformats.org/drawingml/2006/spreadsheetDrawing">
      <xdr:col>86</xdr:col>
      <xdr:colOff>25400</xdr:colOff>
      <xdr:row>64</xdr:row>
      <xdr:rowOff>48895</xdr:rowOff>
    </xdr:to>
    <xdr:cxnSp macro="">
      <xdr:nvCxnSpPr>
        <xdr:cNvPr id="534" name="直線コネクタ 533"/>
        <xdr:cNvCxnSpPr/>
      </xdr:nvCxnSpPr>
      <xdr:spPr>
        <a:xfrm>
          <a:off x="16230600" y="1102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20320</xdr:rowOff>
    </xdr:from>
    <xdr:ext cx="405130" cy="255905"/>
    <xdr:sp macro="" textlink="">
      <xdr:nvSpPr>
        <xdr:cNvPr id="535" name="【学校施設】&#10;有形固定資産減価償却率最大値テキスト"/>
        <xdr:cNvSpPr txBox="1"/>
      </xdr:nvSpPr>
      <xdr:spPr>
        <a:xfrm>
          <a:off x="16357600" y="92786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73660</xdr:rowOff>
    </xdr:from>
    <xdr:to xmlns:xdr="http://schemas.openxmlformats.org/drawingml/2006/spreadsheetDrawing">
      <xdr:col>86</xdr:col>
      <xdr:colOff>25400</xdr:colOff>
      <xdr:row>55</xdr:row>
      <xdr:rowOff>73660</xdr:rowOff>
    </xdr:to>
    <xdr:cxnSp macro="">
      <xdr:nvCxnSpPr>
        <xdr:cNvPr id="536" name="直線コネクタ 535"/>
        <xdr:cNvCxnSpPr/>
      </xdr:nvCxnSpPr>
      <xdr:spPr>
        <a:xfrm>
          <a:off x="16230600" y="950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146685</xdr:rowOff>
    </xdr:from>
    <xdr:ext cx="405130" cy="255905"/>
    <xdr:sp macro="" textlink="">
      <xdr:nvSpPr>
        <xdr:cNvPr id="537" name="【学校施設】&#10;有形固定資産減価償却率平均値テキスト"/>
        <xdr:cNvSpPr txBox="1"/>
      </xdr:nvSpPr>
      <xdr:spPr>
        <a:xfrm>
          <a:off x="16357600" y="100907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123825</xdr:rowOff>
    </xdr:from>
    <xdr:to xmlns:xdr="http://schemas.openxmlformats.org/drawingml/2006/spreadsheetDrawing">
      <xdr:col>85</xdr:col>
      <xdr:colOff>177800</xdr:colOff>
      <xdr:row>60</xdr:row>
      <xdr:rowOff>53975</xdr:rowOff>
    </xdr:to>
    <xdr:sp macro="" textlink="">
      <xdr:nvSpPr>
        <xdr:cNvPr id="538" name="フローチャート: 判断 537"/>
        <xdr:cNvSpPr/>
      </xdr:nvSpPr>
      <xdr:spPr>
        <a:xfrm>
          <a:off x="162687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81280</xdr:rowOff>
    </xdr:from>
    <xdr:to xmlns:xdr="http://schemas.openxmlformats.org/drawingml/2006/spreadsheetDrawing">
      <xdr:col>81</xdr:col>
      <xdr:colOff>101600</xdr:colOff>
      <xdr:row>60</xdr:row>
      <xdr:rowOff>11430</xdr:rowOff>
    </xdr:to>
    <xdr:sp macro="" textlink="">
      <xdr:nvSpPr>
        <xdr:cNvPr id="539" name="フローチャート: 判断 538"/>
        <xdr:cNvSpPr/>
      </xdr:nvSpPr>
      <xdr:spPr>
        <a:xfrm>
          <a:off x="15430500" y="101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58420</xdr:rowOff>
    </xdr:from>
    <xdr:to xmlns:xdr="http://schemas.openxmlformats.org/drawingml/2006/spreadsheetDrawing">
      <xdr:col>76</xdr:col>
      <xdr:colOff>165100</xdr:colOff>
      <xdr:row>59</xdr:row>
      <xdr:rowOff>160020</xdr:rowOff>
    </xdr:to>
    <xdr:sp macro="" textlink="">
      <xdr:nvSpPr>
        <xdr:cNvPr id="540" name="フローチャート: 判断 539"/>
        <xdr:cNvSpPr/>
      </xdr:nvSpPr>
      <xdr:spPr>
        <a:xfrm>
          <a:off x="14541500" y="1017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22860</xdr:rowOff>
    </xdr:from>
    <xdr:to xmlns:xdr="http://schemas.openxmlformats.org/drawingml/2006/spreadsheetDrawing">
      <xdr:col>72</xdr:col>
      <xdr:colOff>38100</xdr:colOff>
      <xdr:row>59</xdr:row>
      <xdr:rowOff>124460</xdr:rowOff>
    </xdr:to>
    <xdr:sp macro="" textlink="">
      <xdr:nvSpPr>
        <xdr:cNvPr id="541" name="フローチャート: 判断 540"/>
        <xdr:cNvSpPr/>
      </xdr:nvSpPr>
      <xdr:spPr>
        <a:xfrm>
          <a:off x="13652500" y="1013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26035</xdr:rowOff>
    </xdr:from>
    <xdr:to xmlns:xdr="http://schemas.openxmlformats.org/drawingml/2006/spreadsheetDrawing">
      <xdr:col>67</xdr:col>
      <xdr:colOff>101600</xdr:colOff>
      <xdr:row>59</xdr:row>
      <xdr:rowOff>127635</xdr:rowOff>
    </xdr:to>
    <xdr:sp macro="" textlink="">
      <xdr:nvSpPr>
        <xdr:cNvPr id="542" name="フローチャート: 判断 541"/>
        <xdr:cNvSpPr/>
      </xdr:nvSpPr>
      <xdr:spPr>
        <a:xfrm>
          <a:off x="12763500" y="1014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43" name="テキスト ボックス 542"/>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44" name="テキスト ボックス 543"/>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45" name="テキスト ボックス 544"/>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46" name="テキスト ボックス 545"/>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47" name="テキスト ボックス 546"/>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106045</xdr:rowOff>
    </xdr:from>
    <xdr:to xmlns:xdr="http://schemas.openxmlformats.org/drawingml/2006/spreadsheetDrawing">
      <xdr:col>85</xdr:col>
      <xdr:colOff>177800</xdr:colOff>
      <xdr:row>61</xdr:row>
      <xdr:rowOff>36195</xdr:rowOff>
    </xdr:to>
    <xdr:sp macro="" textlink="">
      <xdr:nvSpPr>
        <xdr:cNvPr id="548" name="楕円 547"/>
        <xdr:cNvSpPr/>
      </xdr:nvSpPr>
      <xdr:spPr>
        <a:xfrm>
          <a:off x="16268700" y="1039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84455</xdr:rowOff>
    </xdr:from>
    <xdr:ext cx="405130" cy="259080"/>
    <xdr:sp macro="" textlink="">
      <xdr:nvSpPr>
        <xdr:cNvPr id="549" name="【学校施設】&#10;有形固定資産減価償却率該当値テキスト"/>
        <xdr:cNvSpPr txBox="1"/>
      </xdr:nvSpPr>
      <xdr:spPr>
        <a:xfrm>
          <a:off x="16357600" y="10371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53975</xdr:rowOff>
    </xdr:from>
    <xdr:to xmlns:xdr="http://schemas.openxmlformats.org/drawingml/2006/spreadsheetDrawing">
      <xdr:col>81</xdr:col>
      <xdr:colOff>101600</xdr:colOff>
      <xdr:row>60</xdr:row>
      <xdr:rowOff>155575</xdr:rowOff>
    </xdr:to>
    <xdr:sp macro="" textlink="">
      <xdr:nvSpPr>
        <xdr:cNvPr id="550" name="楕円 549"/>
        <xdr:cNvSpPr/>
      </xdr:nvSpPr>
      <xdr:spPr>
        <a:xfrm>
          <a:off x="15430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104775</xdr:rowOff>
    </xdr:from>
    <xdr:to xmlns:xdr="http://schemas.openxmlformats.org/drawingml/2006/spreadsheetDrawing">
      <xdr:col>85</xdr:col>
      <xdr:colOff>127000</xdr:colOff>
      <xdr:row>60</xdr:row>
      <xdr:rowOff>156845</xdr:rowOff>
    </xdr:to>
    <xdr:cxnSp macro="">
      <xdr:nvCxnSpPr>
        <xdr:cNvPr id="551" name="直線コネクタ 550"/>
        <xdr:cNvCxnSpPr/>
      </xdr:nvCxnSpPr>
      <xdr:spPr>
        <a:xfrm>
          <a:off x="15481300" y="1039177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1270</xdr:rowOff>
    </xdr:from>
    <xdr:to xmlns:xdr="http://schemas.openxmlformats.org/drawingml/2006/spreadsheetDrawing">
      <xdr:col>76</xdr:col>
      <xdr:colOff>165100</xdr:colOff>
      <xdr:row>60</xdr:row>
      <xdr:rowOff>102870</xdr:rowOff>
    </xdr:to>
    <xdr:sp macro="" textlink="">
      <xdr:nvSpPr>
        <xdr:cNvPr id="552" name="楕円 551"/>
        <xdr:cNvSpPr/>
      </xdr:nvSpPr>
      <xdr:spPr>
        <a:xfrm>
          <a:off x="145415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52070</xdr:rowOff>
    </xdr:from>
    <xdr:to xmlns:xdr="http://schemas.openxmlformats.org/drawingml/2006/spreadsheetDrawing">
      <xdr:col>81</xdr:col>
      <xdr:colOff>50800</xdr:colOff>
      <xdr:row>60</xdr:row>
      <xdr:rowOff>104775</xdr:rowOff>
    </xdr:to>
    <xdr:cxnSp macro="">
      <xdr:nvCxnSpPr>
        <xdr:cNvPr id="553" name="直線コネクタ 552"/>
        <xdr:cNvCxnSpPr/>
      </xdr:nvCxnSpPr>
      <xdr:spPr>
        <a:xfrm>
          <a:off x="14592300" y="1033907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114300</xdr:rowOff>
    </xdr:from>
    <xdr:to xmlns:xdr="http://schemas.openxmlformats.org/drawingml/2006/spreadsheetDrawing">
      <xdr:col>72</xdr:col>
      <xdr:colOff>38100</xdr:colOff>
      <xdr:row>60</xdr:row>
      <xdr:rowOff>44450</xdr:rowOff>
    </xdr:to>
    <xdr:sp macro="" textlink="">
      <xdr:nvSpPr>
        <xdr:cNvPr id="554" name="楕円 553"/>
        <xdr:cNvSpPr/>
      </xdr:nvSpPr>
      <xdr:spPr>
        <a:xfrm>
          <a:off x="136525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165100</xdr:rowOff>
    </xdr:from>
    <xdr:to xmlns:xdr="http://schemas.openxmlformats.org/drawingml/2006/spreadsheetDrawing">
      <xdr:col>76</xdr:col>
      <xdr:colOff>114300</xdr:colOff>
      <xdr:row>60</xdr:row>
      <xdr:rowOff>52070</xdr:rowOff>
    </xdr:to>
    <xdr:cxnSp macro="">
      <xdr:nvCxnSpPr>
        <xdr:cNvPr id="555" name="直線コネクタ 554"/>
        <xdr:cNvCxnSpPr/>
      </xdr:nvCxnSpPr>
      <xdr:spPr>
        <a:xfrm>
          <a:off x="13703300" y="1028065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71755</xdr:rowOff>
    </xdr:from>
    <xdr:to xmlns:xdr="http://schemas.openxmlformats.org/drawingml/2006/spreadsheetDrawing">
      <xdr:col>67</xdr:col>
      <xdr:colOff>101600</xdr:colOff>
      <xdr:row>60</xdr:row>
      <xdr:rowOff>1905</xdr:rowOff>
    </xdr:to>
    <xdr:sp macro="" textlink="">
      <xdr:nvSpPr>
        <xdr:cNvPr id="556" name="楕円 555"/>
        <xdr:cNvSpPr/>
      </xdr:nvSpPr>
      <xdr:spPr>
        <a:xfrm>
          <a:off x="12763500" y="101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122555</xdr:rowOff>
    </xdr:from>
    <xdr:to xmlns:xdr="http://schemas.openxmlformats.org/drawingml/2006/spreadsheetDrawing">
      <xdr:col>71</xdr:col>
      <xdr:colOff>177800</xdr:colOff>
      <xdr:row>59</xdr:row>
      <xdr:rowOff>165100</xdr:rowOff>
    </xdr:to>
    <xdr:cxnSp macro="">
      <xdr:nvCxnSpPr>
        <xdr:cNvPr id="557" name="直線コネクタ 556"/>
        <xdr:cNvCxnSpPr/>
      </xdr:nvCxnSpPr>
      <xdr:spPr>
        <a:xfrm>
          <a:off x="12814300" y="102381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27940</xdr:rowOff>
    </xdr:from>
    <xdr:ext cx="405130" cy="259080"/>
    <xdr:sp macro="" textlink="">
      <xdr:nvSpPr>
        <xdr:cNvPr id="558" name="n_1aveValue【学校施設】&#10;有形固定資産減価償却率"/>
        <xdr:cNvSpPr txBox="1"/>
      </xdr:nvSpPr>
      <xdr:spPr>
        <a:xfrm>
          <a:off x="15266035" y="9972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5080</xdr:rowOff>
    </xdr:from>
    <xdr:ext cx="401955" cy="259080"/>
    <xdr:sp macro="" textlink="">
      <xdr:nvSpPr>
        <xdr:cNvPr id="559" name="n_2aveValue【学校施設】&#10;有形固定資産減価償却率"/>
        <xdr:cNvSpPr txBox="1"/>
      </xdr:nvSpPr>
      <xdr:spPr>
        <a:xfrm>
          <a:off x="14389735" y="9949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140970</xdr:rowOff>
    </xdr:from>
    <xdr:ext cx="401955" cy="259080"/>
    <xdr:sp macro="" textlink="">
      <xdr:nvSpPr>
        <xdr:cNvPr id="560" name="n_3aveValue【学校施設】&#10;有形固定資産減価償却率"/>
        <xdr:cNvSpPr txBox="1"/>
      </xdr:nvSpPr>
      <xdr:spPr>
        <a:xfrm>
          <a:off x="13500735" y="99136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144145</xdr:rowOff>
    </xdr:from>
    <xdr:ext cx="401955" cy="255905"/>
    <xdr:sp macro="" textlink="">
      <xdr:nvSpPr>
        <xdr:cNvPr id="561" name="n_4aveValue【学校施設】&#10;有形固定資産減価償却率"/>
        <xdr:cNvSpPr txBox="1"/>
      </xdr:nvSpPr>
      <xdr:spPr>
        <a:xfrm>
          <a:off x="12611735" y="99167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146685</xdr:rowOff>
    </xdr:from>
    <xdr:ext cx="405130" cy="255905"/>
    <xdr:sp macro="" textlink="">
      <xdr:nvSpPr>
        <xdr:cNvPr id="562" name="n_1mainValue【学校施設】&#10;有形固定資産減価償却率"/>
        <xdr:cNvSpPr txBox="1"/>
      </xdr:nvSpPr>
      <xdr:spPr>
        <a:xfrm>
          <a:off x="15266035" y="104336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93980</xdr:rowOff>
    </xdr:from>
    <xdr:ext cx="401955" cy="259080"/>
    <xdr:sp macro="" textlink="">
      <xdr:nvSpPr>
        <xdr:cNvPr id="563" name="n_2mainValue【学校施設】&#10;有形固定資産減価償却率"/>
        <xdr:cNvSpPr txBox="1"/>
      </xdr:nvSpPr>
      <xdr:spPr>
        <a:xfrm>
          <a:off x="14389735" y="103809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35560</xdr:rowOff>
    </xdr:from>
    <xdr:ext cx="401955" cy="259080"/>
    <xdr:sp macro="" textlink="">
      <xdr:nvSpPr>
        <xdr:cNvPr id="564" name="n_3mainValue【学校施設】&#10;有形固定資産減価償却率"/>
        <xdr:cNvSpPr txBox="1"/>
      </xdr:nvSpPr>
      <xdr:spPr>
        <a:xfrm>
          <a:off x="13500735" y="10322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164465</xdr:rowOff>
    </xdr:from>
    <xdr:ext cx="401955" cy="259080"/>
    <xdr:sp macro="" textlink="">
      <xdr:nvSpPr>
        <xdr:cNvPr id="565" name="n_4mainValue【学校施設】&#10;有形固定資産減価償却率"/>
        <xdr:cNvSpPr txBox="1"/>
      </xdr:nvSpPr>
      <xdr:spPr>
        <a:xfrm>
          <a:off x="12611735" y="102800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74" name="テキスト ボックス 573"/>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6" name="直線コネクタ 575"/>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185" cy="259080"/>
    <xdr:sp macro="" textlink="">
      <xdr:nvSpPr>
        <xdr:cNvPr id="577" name="テキスト ボックス 576"/>
        <xdr:cNvSpPr txBox="1"/>
      </xdr:nvSpPr>
      <xdr:spPr>
        <a:xfrm>
          <a:off x="17820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8" name="直線コネクタ 577"/>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185" cy="259080"/>
    <xdr:sp macro="" textlink="">
      <xdr:nvSpPr>
        <xdr:cNvPr id="579" name="テキスト ボックス 578"/>
        <xdr:cNvSpPr txBox="1"/>
      </xdr:nvSpPr>
      <xdr:spPr>
        <a:xfrm>
          <a:off x="17820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0" name="直線コネクタ 579"/>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185" cy="255905"/>
    <xdr:sp macro="" textlink="">
      <xdr:nvSpPr>
        <xdr:cNvPr id="581" name="テキスト ボックス 580"/>
        <xdr:cNvSpPr txBox="1"/>
      </xdr:nvSpPr>
      <xdr:spPr>
        <a:xfrm>
          <a:off x="17820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2" name="直線コネクタ 581"/>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185" cy="259080"/>
    <xdr:sp macro="" textlink="">
      <xdr:nvSpPr>
        <xdr:cNvPr id="583" name="テキスト ボックス 582"/>
        <xdr:cNvSpPr txBox="1"/>
      </xdr:nvSpPr>
      <xdr:spPr>
        <a:xfrm>
          <a:off x="17820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4" name="直線コネクタ 583"/>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185" cy="259080"/>
    <xdr:sp macro="" textlink="">
      <xdr:nvSpPr>
        <xdr:cNvPr id="585" name="テキスト ボックス 584"/>
        <xdr:cNvSpPr txBox="1"/>
      </xdr:nvSpPr>
      <xdr:spPr>
        <a:xfrm>
          <a:off x="17820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5905"/>
    <xdr:sp macro="" textlink="">
      <xdr:nvSpPr>
        <xdr:cNvPr id="587" name="テキスト ボックス 586"/>
        <xdr:cNvSpPr txBox="1"/>
      </xdr:nvSpPr>
      <xdr:spPr>
        <a:xfrm>
          <a:off x="17756505" y="900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114300</xdr:rowOff>
    </xdr:from>
    <xdr:to xmlns:xdr="http://schemas.openxmlformats.org/drawingml/2006/spreadsheetDrawing">
      <xdr:col>116</xdr:col>
      <xdr:colOff>62865</xdr:colOff>
      <xdr:row>63</xdr:row>
      <xdr:rowOff>10795</xdr:rowOff>
    </xdr:to>
    <xdr:cxnSp macro="">
      <xdr:nvCxnSpPr>
        <xdr:cNvPr id="589" name="直線コネクタ 588"/>
        <xdr:cNvCxnSpPr/>
      </xdr:nvCxnSpPr>
      <xdr:spPr>
        <a:xfrm flipV="1">
          <a:off x="22160865" y="954405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9900" cy="259080"/>
    <xdr:sp macro="" textlink="">
      <xdr:nvSpPr>
        <xdr:cNvPr id="590" name="【学校施設】&#10;一人当たり面積最小値テキスト"/>
        <xdr:cNvSpPr txBox="1"/>
      </xdr:nvSpPr>
      <xdr:spPr>
        <a:xfrm>
          <a:off x="2219960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591" name="直線コネクタ 590"/>
        <xdr:cNvCxnSpPr/>
      </xdr:nvCxnSpPr>
      <xdr:spPr>
        <a:xfrm>
          <a:off x="22072600" y="1081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60960</xdr:rowOff>
    </xdr:from>
    <xdr:ext cx="469900" cy="259080"/>
    <xdr:sp macro="" textlink="">
      <xdr:nvSpPr>
        <xdr:cNvPr id="592" name="【学校施設】&#10;一人当たり面積最大値テキスト"/>
        <xdr:cNvSpPr txBox="1"/>
      </xdr:nvSpPr>
      <xdr:spPr>
        <a:xfrm>
          <a:off x="22199600" y="931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114300</xdr:rowOff>
    </xdr:from>
    <xdr:to xmlns:xdr="http://schemas.openxmlformats.org/drawingml/2006/spreadsheetDrawing">
      <xdr:col>116</xdr:col>
      <xdr:colOff>152400</xdr:colOff>
      <xdr:row>55</xdr:row>
      <xdr:rowOff>114300</xdr:rowOff>
    </xdr:to>
    <xdr:cxnSp macro="">
      <xdr:nvCxnSpPr>
        <xdr:cNvPr id="593" name="直線コネクタ 592"/>
        <xdr:cNvCxnSpPr/>
      </xdr:nvCxnSpPr>
      <xdr:spPr>
        <a:xfrm>
          <a:off x="22072600" y="954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109220</xdr:rowOff>
    </xdr:from>
    <xdr:ext cx="469900" cy="255905"/>
    <xdr:sp macro="" textlink="">
      <xdr:nvSpPr>
        <xdr:cNvPr id="594" name="【学校施設】&#10;一人当たり面積平均値テキスト"/>
        <xdr:cNvSpPr txBox="1"/>
      </xdr:nvSpPr>
      <xdr:spPr>
        <a:xfrm>
          <a:off x="22199600" y="103962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86360</xdr:rowOff>
    </xdr:from>
    <xdr:to xmlns:xdr="http://schemas.openxmlformats.org/drawingml/2006/spreadsheetDrawing">
      <xdr:col>116</xdr:col>
      <xdr:colOff>114300</xdr:colOff>
      <xdr:row>62</xdr:row>
      <xdr:rowOff>16510</xdr:rowOff>
    </xdr:to>
    <xdr:sp macro="" textlink="">
      <xdr:nvSpPr>
        <xdr:cNvPr id="595" name="フローチャート: 判断 594"/>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91440</xdr:rowOff>
    </xdr:from>
    <xdr:to xmlns:xdr="http://schemas.openxmlformats.org/drawingml/2006/spreadsheetDrawing">
      <xdr:col>112</xdr:col>
      <xdr:colOff>38100</xdr:colOff>
      <xdr:row>62</xdr:row>
      <xdr:rowOff>21590</xdr:rowOff>
    </xdr:to>
    <xdr:sp macro="" textlink="">
      <xdr:nvSpPr>
        <xdr:cNvPr id="596" name="フローチャート: 判断 595"/>
        <xdr:cNvSpPr/>
      </xdr:nvSpPr>
      <xdr:spPr>
        <a:xfrm>
          <a:off x="212725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99060</xdr:rowOff>
    </xdr:from>
    <xdr:to xmlns:xdr="http://schemas.openxmlformats.org/drawingml/2006/spreadsheetDrawing">
      <xdr:col>107</xdr:col>
      <xdr:colOff>101600</xdr:colOff>
      <xdr:row>62</xdr:row>
      <xdr:rowOff>29210</xdr:rowOff>
    </xdr:to>
    <xdr:sp macro="" textlink="">
      <xdr:nvSpPr>
        <xdr:cNvPr id="597" name="フローチャート: 判断 596"/>
        <xdr:cNvSpPr/>
      </xdr:nvSpPr>
      <xdr:spPr>
        <a:xfrm>
          <a:off x="20383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macro="" textlink="">
      <xdr:nvSpPr>
        <xdr:cNvPr id="598" name="フローチャート: 判断 597"/>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99060</xdr:rowOff>
    </xdr:from>
    <xdr:to xmlns:xdr="http://schemas.openxmlformats.org/drawingml/2006/spreadsheetDrawing">
      <xdr:col>98</xdr:col>
      <xdr:colOff>38100</xdr:colOff>
      <xdr:row>62</xdr:row>
      <xdr:rowOff>29210</xdr:rowOff>
    </xdr:to>
    <xdr:sp macro="" textlink="">
      <xdr:nvSpPr>
        <xdr:cNvPr id="599" name="フローチャート: 判断 598"/>
        <xdr:cNvSpPr/>
      </xdr:nvSpPr>
      <xdr:spPr>
        <a:xfrm>
          <a:off x="18605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00" name="テキスト ボックス 599"/>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01" name="テキスト ボックス 600"/>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02" name="テキスト ボックス 601"/>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03" name="テキスト ボックス 602"/>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04" name="テキスト ボックス 603"/>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141605</xdr:rowOff>
    </xdr:from>
    <xdr:to xmlns:xdr="http://schemas.openxmlformats.org/drawingml/2006/spreadsheetDrawing">
      <xdr:col>116</xdr:col>
      <xdr:colOff>114300</xdr:colOff>
      <xdr:row>62</xdr:row>
      <xdr:rowOff>71755</xdr:rowOff>
    </xdr:to>
    <xdr:sp macro="" textlink="">
      <xdr:nvSpPr>
        <xdr:cNvPr id="605" name="楕円 604"/>
        <xdr:cNvSpPr/>
      </xdr:nvSpPr>
      <xdr:spPr>
        <a:xfrm>
          <a:off x="221107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120650</xdr:rowOff>
    </xdr:from>
    <xdr:ext cx="469900" cy="255905"/>
    <xdr:sp macro="" textlink="">
      <xdr:nvSpPr>
        <xdr:cNvPr id="606" name="【学校施設】&#10;一人当たり面積該当値テキスト"/>
        <xdr:cNvSpPr txBox="1"/>
      </xdr:nvSpPr>
      <xdr:spPr>
        <a:xfrm>
          <a:off x="22199600" y="105791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149860</xdr:rowOff>
    </xdr:from>
    <xdr:to xmlns:xdr="http://schemas.openxmlformats.org/drawingml/2006/spreadsheetDrawing">
      <xdr:col>112</xdr:col>
      <xdr:colOff>38100</xdr:colOff>
      <xdr:row>62</xdr:row>
      <xdr:rowOff>80010</xdr:rowOff>
    </xdr:to>
    <xdr:sp macro="" textlink="">
      <xdr:nvSpPr>
        <xdr:cNvPr id="607" name="楕円 606"/>
        <xdr:cNvSpPr/>
      </xdr:nvSpPr>
      <xdr:spPr>
        <a:xfrm>
          <a:off x="21272500" y="106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20955</xdr:rowOff>
    </xdr:from>
    <xdr:to xmlns:xdr="http://schemas.openxmlformats.org/drawingml/2006/spreadsheetDrawing">
      <xdr:col>116</xdr:col>
      <xdr:colOff>63500</xdr:colOff>
      <xdr:row>62</xdr:row>
      <xdr:rowOff>29210</xdr:rowOff>
    </xdr:to>
    <xdr:cxnSp macro="">
      <xdr:nvCxnSpPr>
        <xdr:cNvPr id="608" name="直線コネクタ 607"/>
        <xdr:cNvCxnSpPr/>
      </xdr:nvCxnSpPr>
      <xdr:spPr>
        <a:xfrm flipV="1">
          <a:off x="21323300" y="1065085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154940</xdr:rowOff>
    </xdr:from>
    <xdr:to xmlns:xdr="http://schemas.openxmlformats.org/drawingml/2006/spreadsheetDrawing">
      <xdr:col>107</xdr:col>
      <xdr:colOff>101600</xdr:colOff>
      <xdr:row>62</xdr:row>
      <xdr:rowOff>85090</xdr:rowOff>
    </xdr:to>
    <xdr:sp macro="" textlink="">
      <xdr:nvSpPr>
        <xdr:cNvPr id="609" name="楕円 608"/>
        <xdr:cNvSpPr/>
      </xdr:nvSpPr>
      <xdr:spPr>
        <a:xfrm>
          <a:off x="20383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29210</xdr:rowOff>
    </xdr:from>
    <xdr:to xmlns:xdr="http://schemas.openxmlformats.org/drawingml/2006/spreadsheetDrawing">
      <xdr:col>111</xdr:col>
      <xdr:colOff>177800</xdr:colOff>
      <xdr:row>62</xdr:row>
      <xdr:rowOff>34290</xdr:rowOff>
    </xdr:to>
    <xdr:cxnSp macro="">
      <xdr:nvCxnSpPr>
        <xdr:cNvPr id="610" name="直線コネクタ 609"/>
        <xdr:cNvCxnSpPr/>
      </xdr:nvCxnSpPr>
      <xdr:spPr>
        <a:xfrm flipV="1">
          <a:off x="20434300" y="106591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159385</xdr:rowOff>
    </xdr:from>
    <xdr:to xmlns:xdr="http://schemas.openxmlformats.org/drawingml/2006/spreadsheetDrawing">
      <xdr:col>102</xdr:col>
      <xdr:colOff>165100</xdr:colOff>
      <xdr:row>62</xdr:row>
      <xdr:rowOff>89535</xdr:rowOff>
    </xdr:to>
    <xdr:sp macro="" textlink="">
      <xdr:nvSpPr>
        <xdr:cNvPr id="611" name="楕円 610"/>
        <xdr:cNvSpPr/>
      </xdr:nvSpPr>
      <xdr:spPr>
        <a:xfrm>
          <a:off x="19494500" y="1061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34290</xdr:rowOff>
    </xdr:from>
    <xdr:to xmlns:xdr="http://schemas.openxmlformats.org/drawingml/2006/spreadsheetDrawing">
      <xdr:col>107</xdr:col>
      <xdr:colOff>50800</xdr:colOff>
      <xdr:row>62</xdr:row>
      <xdr:rowOff>38735</xdr:rowOff>
    </xdr:to>
    <xdr:cxnSp macro="">
      <xdr:nvCxnSpPr>
        <xdr:cNvPr id="612" name="直線コネクタ 611"/>
        <xdr:cNvCxnSpPr/>
      </xdr:nvCxnSpPr>
      <xdr:spPr>
        <a:xfrm flipV="1">
          <a:off x="19545300" y="106641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164465</xdr:rowOff>
    </xdr:from>
    <xdr:to xmlns:xdr="http://schemas.openxmlformats.org/drawingml/2006/spreadsheetDrawing">
      <xdr:col>98</xdr:col>
      <xdr:colOff>38100</xdr:colOff>
      <xdr:row>62</xdr:row>
      <xdr:rowOff>94615</xdr:rowOff>
    </xdr:to>
    <xdr:sp macro="" textlink="">
      <xdr:nvSpPr>
        <xdr:cNvPr id="613" name="楕円 612"/>
        <xdr:cNvSpPr/>
      </xdr:nvSpPr>
      <xdr:spPr>
        <a:xfrm>
          <a:off x="18605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38735</xdr:rowOff>
    </xdr:from>
    <xdr:to xmlns:xdr="http://schemas.openxmlformats.org/drawingml/2006/spreadsheetDrawing">
      <xdr:col>102</xdr:col>
      <xdr:colOff>114300</xdr:colOff>
      <xdr:row>62</xdr:row>
      <xdr:rowOff>43815</xdr:rowOff>
    </xdr:to>
    <xdr:cxnSp macro="">
      <xdr:nvCxnSpPr>
        <xdr:cNvPr id="614" name="直線コネクタ 613"/>
        <xdr:cNvCxnSpPr/>
      </xdr:nvCxnSpPr>
      <xdr:spPr>
        <a:xfrm flipV="1">
          <a:off x="18656300" y="106686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38100</xdr:rowOff>
    </xdr:from>
    <xdr:ext cx="469900" cy="259080"/>
    <xdr:sp macro="" textlink="">
      <xdr:nvSpPr>
        <xdr:cNvPr id="615" name="n_1aveValue【学校施設】&#10;一人当たり面積"/>
        <xdr:cNvSpPr txBox="1"/>
      </xdr:nvSpPr>
      <xdr:spPr>
        <a:xfrm>
          <a:off x="21075650" y="10325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45720</xdr:rowOff>
    </xdr:from>
    <xdr:ext cx="466725" cy="259080"/>
    <xdr:sp macro="" textlink="">
      <xdr:nvSpPr>
        <xdr:cNvPr id="616" name="n_2aveValue【学校施設】&#10;一人当たり面積"/>
        <xdr:cNvSpPr txBox="1"/>
      </xdr:nvSpPr>
      <xdr:spPr>
        <a:xfrm>
          <a:off x="20199350" y="10332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46355</xdr:rowOff>
    </xdr:from>
    <xdr:ext cx="466725" cy="259080"/>
    <xdr:sp macro="" textlink="">
      <xdr:nvSpPr>
        <xdr:cNvPr id="617" name="n_3aveValue【学校施設】&#10;一人当たり面積"/>
        <xdr:cNvSpPr txBox="1"/>
      </xdr:nvSpPr>
      <xdr:spPr>
        <a:xfrm>
          <a:off x="19310350" y="103333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45720</xdr:rowOff>
    </xdr:from>
    <xdr:ext cx="466725" cy="259080"/>
    <xdr:sp macro="" textlink="">
      <xdr:nvSpPr>
        <xdr:cNvPr id="618" name="n_4aveValue【学校施設】&#10;一人当たり面積"/>
        <xdr:cNvSpPr txBox="1"/>
      </xdr:nvSpPr>
      <xdr:spPr>
        <a:xfrm>
          <a:off x="18421350" y="10332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71120</xdr:rowOff>
    </xdr:from>
    <xdr:ext cx="469900" cy="259080"/>
    <xdr:sp macro="" textlink="">
      <xdr:nvSpPr>
        <xdr:cNvPr id="619" name="n_1mainValue【学校施設】&#10;一人当たり面積"/>
        <xdr:cNvSpPr txBox="1"/>
      </xdr:nvSpPr>
      <xdr:spPr>
        <a:xfrm>
          <a:off x="21075650" y="10701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76200</xdr:rowOff>
    </xdr:from>
    <xdr:ext cx="466725" cy="255905"/>
    <xdr:sp macro="" textlink="">
      <xdr:nvSpPr>
        <xdr:cNvPr id="620" name="n_2mainValue【学校施設】&#10;一人当たり面積"/>
        <xdr:cNvSpPr txBox="1"/>
      </xdr:nvSpPr>
      <xdr:spPr>
        <a:xfrm>
          <a:off x="20199350" y="10706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80645</xdr:rowOff>
    </xdr:from>
    <xdr:ext cx="466725" cy="259080"/>
    <xdr:sp macro="" textlink="">
      <xdr:nvSpPr>
        <xdr:cNvPr id="621" name="n_3mainValue【学校施設】&#10;一人当たり面積"/>
        <xdr:cNvSpPr txBox="1"/>
      </xdr:nvSpPr>
      <xdr:spPr>
        <a:xfrm>
          <a:off x="19310350" y="107105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86360</xdr:rowOff>
    </xdr:from>
    <xdr:ext cx="466725" cy="255905"/>
    <xdr:sp macro="" textlink="">
      <xdr:nvSpPr>
        <xdr:cNvPr id="622" name="n_4mainValue【学校施設】&#10;一人当たり面積"/>
        <xdr:cNvSpPr txBox="1"/>
      </xdr:nvSpPr>
      <xdr:spPr>
        <a:xfrm>
          <a:off x="18421350" y="107162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31" name="テキスト ボックス 630"/>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2" name="直線コネクタ 6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33" name="テキスト ボックス 632"/>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4" name="直線コネクタ 63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635" name="テキスト ボックス 634"/>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6" name="直線コネクタ 63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7" name="テキスト ボックス 63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8" name="直線コネクタ 63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9" name="テキスト ボックス 63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0" name="直線コネクタ 63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641" name="テキスト ボックス 640"/>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2" name="直線コネクタ 64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5915" cy="259080"/>
    <xdr:sp macro="" textlink="">
      <xdr:nvSpPr>
        <xdr:cNvPr id="643" name="テキスト ボックス 642"/>
        <xdr:cNvSpPr txBox="1"/>
      </xdr:nvSpPr>
      <xdr:spPr>
        <a:xfrm>
          <a:off x="12106910" y="13192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31750</xdr:rowOff>
    </xdr:to>
    <xdr:cxnSp macro="">
      <xdr:nvCxnSpPr>
        <xdr:cNvPr id="646" name="直線コネクタ 645"/>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900" cy="259080"/>
    <xdr:sp macro="" textlink="">
      <xdr:nvSpPr>
        <xdr:cNvPr id="647" name="【児童館】&#10;有形固定資産減価償却率最小値テキスト"/>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648" name="直線コネクタ 647"/>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340360" cy="259080"/>
    <xdr:sp macro="" textlink="">
      <xdr:nvSpPr>
        <xdr:cNvPr id="649" name="【児童館】&#10;有形固定資産減価償却率最大値テキスト"/>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650" name="直線コネクタ 649"/>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124460</xdr:rowOff>
    </xdr:from>
    <xdr:ext cx="405130" cy="259080"/>
    <xdr:sp macro="" textlink="">
      <xdr:nvSpPr>
        <xdr:cNvPr id="651" name="【児童館】&#10;有形固定資産減価償却率平均値テキスト"/>
        <xdr:cNvSpPr txBox="1"/>
      </xdr:nvSpPr>
      <xdr:spPr>
        <a:xfrm>
          <a:off x="16357600" y="1384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101600</xdr:rowOff>
    </xdr:from>
    <xdr:to xmlns:xdr="http://schemas.openxmlformats.org/drawingml/2006/spreadsheetDrawing">
      <xdr:col>85</xdr:col>
      <xdr:colOff>177800</xdr:colOff>
      <xdr:row>82</xdr:row>
      <xdr:rowOff>31750</xdr:rowOff>
    </xdr:to>
    <xdr:sp macro="" textlink="">
      <xdr:nvSpPr>
        <xdr:cNvPr id="652" name="フローチャート: 判断 651"/>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149860</xdr:rowOff>
    </xdr:from>
    <xdr:to xmlns:xdr="http://schemas.openxmlformats.org/drawingml/2006/spreadsheetDrawing">
      <xdr:col>81</xdr:col>
      <xdr:colOff>101600</xdr:colOff>
      <xdr:row>82</xdr:row>
      <xdr:rowOff>80010</xdr:rowOff>
    </xdr:to>
    <xdr:sp macro="" textlink="">
      <xdr:nvSpPr>
        <xdr:cNvPr id="653" name="フローチャート: 判断 652"/>
        <xdr:cNvSpPr/>
      </xdr:nvSpPr>
      <xdr:spPr>
        <a:xfrm>
          <a:off x="15430500" y="140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152400</xdr:rowOff>
    </xdr:from>
    <xdr:to xmlns:xdr="http://schemas.openxmlformats.org/drawingml/2006/spreadsheetDrawing">
      <xdr:col>76</xdr:col>
      <xdr:colOff>165100</xdr:colOff>
      <xdr:row>82</xdr:row>
      <xdr:rowOff>82550</xdr:rowOff>
    </xdr:to>
    <xdr:sp macro="" textlink="">
      <xdr:nvSpPr>
        <xdr:cNvPr id="654" name="フローチャート: 判断 653"/>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144780</xdr:rowOff>
    </xdr:from>
    <xdr:to xmlns:xdr="http://schemas.openxmlformats.org/drawingml/2006/spreadsheetDrawing">
      <xdr:col>72</xdr:col>
      <xdr:colOff>38100</xdr:colOff>
      <xdr:row>82</xdr:row>
      <xdr:rowOff>74930</xdr:rowOff>
    </xdr:to>
    <xdr:sp macro="" textlink="">
      <xdr:nvSpPr>
        <xdr:cNvPr id="655" name="フローチャート: 判断 654"/>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101600</xdr:rowOff>
    </xdr:from>
    <xdr:to xmlns:xdr="http://schemas.openxmlformats.org/drawingml/2006/spreadsheetDrawing">
      <xdr:col>67</xdr:col>
      <xdr:colOff>101600</xdr:colOff>
      <xdr:row>82</xdr:row>
      <xdr:rowOff>31750</xdr:rowOff>
    </xdr:to>
    <xdr:sp macro="" textlink="">
      <xdr:nvSpPr>
        <xdr:cNvPr id="656" name="フローチャート: 判断 655"/>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7" name="テキスト ボックス 65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8" name="テキスト ボックス 65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9" name="テキスト ボックス 65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0" name="テキスト ボックス 65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1" name="テキスト ボックス 66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152400</xdr:rowOff>
    </xdr:from>
    <xdr:to xmlns:xdr="http://schemas.openxmlformats.org/drawingml/2006/spreadsheetDrawing">
      <xdr:col>85</xdr:col>
      <xdr:colOff>177800</xdr:colOff>
      <xdr:row>85</xdr:row>
      <xdr:rowOff>82550</xdr:rowOff>
    </xdr:to>
    <xdr:sp macro="" textlink="">
      <xdr:nvSpPr>
        <xdr:cNvPr id="662" name="楕円 661"/>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67310</xdr:rowOff>
    </xdr:from>
    <xdr:ext cx="469900" cy="259080"/>
    <xdr:sp macro="" textlink="">
      <xdr:nvSpPr>
        <xdr:cNvPr id="663" name="【児童館】&#10;有形固定資産減価償却率該当値テキスト"/>
        <xdr:cNvSpPr txBox="1"/>
      </xdr:nvSpPr>
      <xdr:spPr>
        <a:xfrm>
          <a:off x="16357600" y="14469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144780</xdr:rowOff>
    </xdr:from>
    <xdr:to xmlns:xdr="http://schemas.openxmlformats.org/drawingml/2006/spreadsheetDrawing">
      <xdr:col>81</xdr:col>
      <xdr:colOff>101600</xdr:colOff>
      <xdr:row>85</xdr:row>
      <xdr:rowOff>74930</xdr:rowOff>
    </xdr:to>
    <xdr:sp macro="" textlink="">
      <xdr:nvSpPr>
        <xdr:cNvPr id="664" name="楕円 663"/>
        <xdr:cNvSpPr/>
      </xdr:nvSpPr>
      <xdr:spPr>
        <a:xfrm>
          <a:off x="15430500" y="1454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24130</xdr:rowOff>
    </xdr:from>
    <xdr:to xmlns:xdr="http://schemas.openxmlformats.org/drawingml/2006/spreadsheetDrawing">
      <xdr:col>85</xdr:col>
      <xdr:colOff>127000</xdr:colOff>
      <xdr:row>85</xdr:row>
      <xdr:rowOff>31750</xdr:rowOff>
    </xdr:to>
    <xdr:cxnSp macro="">
      <xdr:nvCxnSpPr>
        <xdr:cNvPr id="665" name="直線コネクタ 664"/>
        <xdr:cNvCxnSpPr/>
      </xdr:nvCxnSpPr>
      <xdr:spPr>
        <a:xfrm>
          <a:off x="15481300" y="145973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127000</xdr:rowOff>
    </xdr:from>
    <xdr:to xmlns:xdr="http://schemas.openxmlformats.org/drawingml/2006/spreadsheetDrawing">
      <xdr:col>76</xdr:col>
      <xdr:colOff>165100</xdr:colOff>
      <xdr:row>85</xdr:row>
      <xdr:rowOff>57150</xdr:rowOff>
    </xdr:to>
    <xdr:sp macro="" textlink="">
      <xdr:nvSpPr>
        <xdr:cNvPr id="666" name="楕円 665"/>
        <xdr:cNvSpPr/>
      </xdr:nvSpPr>
      <xdr:spPr>
        <a:xfrm>
          <a:off x="14541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6350</xdr:rowOff>
    </xdr:from>
    <xdr:to xmlns:xdr="http://schemas.openxmlformats.org/drawingml/2006/spreadsheetDrawing">
      <xdr:col>81</xdr:col>
      <xdr:colOff>50800</xdr:colOff>
      <xdr:row>85</xdr:row>
      <xdr:rowOff>24130</xdr:rowOff>
    </xdr:to>
    <xdr:cxnSp macro="">
      <xdr:nvCxnSpPr>
        <xdr:cNvPr id="667" name="直線コネクタ 666"/>
        <xdr:cNvCxnSpPr/>
      </xdr:nvCxnSpPr>
      <xdr:spPr>
        <a:xfrm>
          <a:off x="14592300" y="145796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109220</xdr:rowOff>
    </xdr:from>
    <xdr:to xmlns:xdr="http://schemas.openxmlformats.org/drawingml/2006/spreadsheetDrawing">
      <xdr:col>72</xdr:col>
      <xdr:colOff>38100</xdr:colOff>
      <xdr:row>85</xdr:row>
      <xdr:rowOff>39370</xdr:rowOff>
    </xdr:to>
    <xdr:sp macro="" textlink="">
      <xdr:nvSpPr>
        <xdr:cNvPr id="668" name="楕円 667"/>
        <xdr:cNvSpPr/>
      </xdr:nvSpPr>
      <xdr:spPr>
        <a:xfrm>
          <a:off x="13652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160020</xdr:rowOff>
    </xdr:from>
    <xdr:to xmlns:xdr="http://schemas.openxmlformats.org/drawingml/2006/spreadsheetDrawing">
      <xdr:col>76</xdr:col>
      <xdr:colOff>114300</xdr:colOff>
      <xdr:row>85</xdr:row>
      <xdr:rowOff>6350</xdr:rowOff>
    </xdr:to>
    <xdr:cxnSp macro="">
      <xdr:nvCxnSpPr>
        <xdr:cNvPr id="669" name="直線コネクタ 668"/>
        <xdr:cNvCxnSpPr/>
      </xdr:nvCxnSpPr>
      <xdr:spPr>
        <a:xfrm>
          <a:off x="13703300" y="145618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91440</xdr:rowOff>
    </xdr:from>
    <xdr:to xmlns:xdr="http://schemas.openxmlformats.org/drawingml/2006/spreadsheetDrawing">
      <xdr:col>67</xdr:col>
      <xdr:colOff>101600</xdr:colOff>
      <xdr:row>85</xdr:row>
      <xdr:rowOff>21590</xdr:rowOff>
    </xdr:to>
    <xdr:sp macro="" textlink="">
      <xdr:nvSpPr>
        <xdr:cNvPr id="670" name="楕円 669"/>
        <xdr:cNvSpPr/>
      </xdr:nvSpPr>
      <xdr:spPr>
        <a:xfrm>
          <a:off x="12763500" y="1449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142240</xdr:rowOff>
    </xdr:from>
    <xdr:to xmlns:xdr="http://schemas.openxmlformats.org/drawingml/2006/spreadsheetDrawing">
      <xdr:col>71</xdr:col>
      <xdr:colOff>177800</xdr:colOff>
      <xdr:row>84</xdr:row>
      <xdr:rowOff>160020</xdr:rowOff>
    </xdr:to>
    <xdr:cxnSp macro="">
      <xdr:nvCxnSpPr>
        <xdr:cNvPr id="671" name="直線コネクタ 670"/>
        <xdr:cNvCxnSpPr/>
      </xdr:nvCxnSpPr>
      <xdr:spPr>
        <a:xfrm>
          <a:off x="12814300" y="145440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96520</xdr:rowOff>
    </xdr:from>
    <xdr:ext cx="405130" cy="259080"/>
    <xdr:sp macro="" textlink="">
      <xdr:nvSpPr>
        <xdr:cNvPr id="672" name="n_1aveValue【児童館】&#10;有形固定資産減価償却率"/>
        <xdr:cNvSpPr txBox="1"/>
      </xdr:nvSpPr>
      <xdr:spPr>
        <a:xfrm>
          <a:off x="15266035" y="13812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99060</xdr:rowOff>
    </xdr:from>
    <xdr:ext cx="401955" cy="255905"/>
    <xdr:sp macro="" textlink="">
      <xdr:nvSpPr>
        <xdr:cNvPr id="673" name="n_2aveValue【児童館】&#10;有形固定資産減価償却率"/>
        <xdr:cNvSpPr txBox="1"/>
      </xdr:nvSpPr>
      <xdr:spPr>
        <a:xfrm>
          <a:off x="14389735" y="138150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91440</xdr:rowOff>
    </xdr:from>
    <xdr:ext cx="401955" cy="259080"/>
    <xdr:sp macro="" textlink="">
      <xdr:nvSpPr>
        <xdr:cNvPr id="674" name="n_3aveValue【児童館】&#10;有形固定資産減価償却率"/>
        <xdr:cNvSpPr txBox="1"/>
      </xdr:nvSpPr>
      <xdr:spPr>
        <a:xfrm>
          <a:off x="13500735" y="13807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48260</xdr:rowOff>
    </xdr:from>
    <xdr:ext cx="401955" cy="259080"/>
    <xdr:sp macro="" textlink="">
      <xdr:nvSpPr>
        <xdr:cNvPr id="675" name="n_4aveValue【児童館】&#10;有形固定資産減価償却率"/>
        <xdr:cNvSpPr txBox="1"/>
      </xdr:nvSpPr>
      <xdr:spPr>
        <a:xfrm>
          <a:off x="12611735" y="137642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66040</xdr:rowOff>
    </xdr:from>
    <xdr:ext cx="405130" cy="255905"/>
    <xdr:sp macro="" textlink="">
      <xdr:nvSpPr>
        <xdr:cNvPr id="676" name="n_1mainValue【児童館】&#10;有形固定資産減価償却率"/>
        <xdr:cNvSpPr txBox="1"/>
      </xdr:nvSpPr>
      <xdr:spPr>
        <a:xfrm>
          <a:off x="15266035" y="146392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48260</xdr:rowOff>
    </xdr:from>
    <xdr:ext cx="401955" cy="259080"/>
    <xdr:sp macro="" textlink="">
      <xdr:nvSpPr>
        <xdr:cNvPr id="677" name="n_2mainValue【児童館】&#10;有形固定資産減価償却率"/>
        <xdr:cNvSpPr txBox="1"/>
      </xdr:nvSpPr>
      <xdr:spPr>
        <a:xfrm>
          <a:off x="14389735" y="14621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30480</xdr:rowOff>
    </xdr:from>
    <xdr:ext cx="401955" cy="255905"/>
    <xdr:sp macro="" textlink="">
      <xdr:nvSpPr>
        <xdr:cNvPr id="678" name="n_3mainValue【児童館】&#10;有形固定資産減価償却率"/>
        <xdr:cNvSpPr txBox="1"/>
      </xdr:nvSpPr>
      <xdr:spPr>
        <a:xfrm>
          <a:off x="13500735" y="146037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12700</xdr:rowOff>
    </xdr:from>
    <xdr:ext cx="401955" cy="259080"/>
    <xdr:sp macro="" textlink="">
      <xdr:nvSpPr>
        <xdr:cNvPr id="679" name="n_4mainValue【児童館】&#10;有形固定資産減価償却率"/>
        <xdr:cNvSpPr txBox="1"/>
      </xdr:nvSpPr>
      <xdr:spPr>
        <a:xfrm>
          <a:off x="12611735" y="14585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88" name="テキスト ボックス 687"/>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9" name="直線コネクタ 688"/>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90" name="直線コネクタ 689"/>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691" name="テキスト ボックス 690"/>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2" name="直線コネクタ 691"/>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693" name="テキスト ボックス 692"/>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4" name="直線コネクタ 693"/>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695" name="テキスト ボックス 694"/>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6" name="直線コネクタ 695"/>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697" name="テキスト ボックス 696"/>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8" name="直線コネクタ 697"/>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699" name="テキスト ボックス 698"/>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0" name="直線コネクタ 699"/>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701" name="テキスト ボックス 700"/>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2" name="直線コネクタ 7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03" name="テキスト ボックス 702"/>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146685</xdr:rowOff>
    </xdr:to>
    <xdr:cxnSp macro="">
      <xdr:nvCxnSpPr>
        <xdr:cNvPr id="705" name="直線コネクタ 704"/>
        <xdr:cNvCxnSpPr/>
      </xdr:nvCxnSpPr>
      <xdr:spPr>
        <a:xfrm flipV="1">
          <a:off x="22160865" y="1338961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150495</xdr:rowOff>
    </xdr:from>
    <xdr:ext cx="469900" cy="259080"/>
    <xdr:sp macro="" textlink="">
      <xdr:nvSpPr>
        <xdr:cNvPr id="706" name="【児童館】&#10;一人当たり面積最小値テキスト"/>
        <xdr:cNvSpPr txBox="1"/>
      </xdr:nvSpPr>
      <xdr:spPr>
        <a:xfrm>
          <a:off x="22199600" y="1489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146685</xdr:rowOff>
    </xdr:from>
    <xdr:to xmlns:xdr="http://schemas.openxmlformats.org/drawingml/2006/spreadsheetDrawing">
      <xdr:col>116</xdr:col>
      <xdr:colOff>152400</xdr:colOff>
      <xdr:row>86</xdr:row>
      <xdr:rowOff>146685</xdr:rowOff>
    </xdr:to>
    <xdr:cxnSp macro="">
      <xdr:nvCxnSpPr>
        <xdr:cNvPr id="707" name="直線コネクタ 706"/>
        <xdr:cNvCxnSpPr/>
      </xdr:nvCxnSpPr>
      <xdr:spPr>
        <a:xfrm>
          <a:off x="22072600" y="1489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900" cy="255905"/>
    <xdr:sp macro="" textlink="">
      <xdr:nvSpPr>
        <xdr:cNvPr id="708" name="【児童館】&#10;一人当たり面積最大値テキスト"/>
        <xdr:cNvSpPr txBox="1"/>
      </xdr:nvSpPr>
      <xdr:spPr>
        <a:xfrm>
          <a:off x="22199600" y="131648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709" name="直線コネクタ 708"/>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146050</xdr:rowOff>
    </xdr:from>
    <xdr:ext cx="469900" cy="255905"/>
    <xdr:sp macro="" textlink="">
      <xdr:nvSpPr>
        <xdr:cNvPr id="710" name="【児童館】&#10;一人当たり面積平均値テキスト"/>
        <xdr:cNvSpPr txBox="1"/>
      </xdr:nvSpPr>
      <xdr:spPr>
        <a:xfrm>
          <a:off x="22199600" y="143764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123190</xdr:rowOff>
    </xdr:from>
    <xdr:to xmlns:xdr="http://schemas.openxmlformats.org/drawingml/2006/spreadsheetDrawing">
      <xdr:col>116</xdr:col>
      <xdr:colOff>114300</xdr:colOff>
      <xdr:row>85</xdr:row>
      <xdr:rowOff>53340</xdr:rowOff>
    </xdr:to>
    <xdr:sp macro="" textlink="">
      <xdr:nvSpPr>
        <xdr:cNvPr id="711" name="フローチャート: 判断 710"/>
        <xdr:cNvSpPr/>
      </xdr:nvSpPr>
      <xdr:spPr>
        <a:xfrm>
          <a:off x="221107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101600</xdr:rowOff>
    </xdr:from>
    <xdr:to xmlns:xdr="http://schemas.openxmlformats.org/drawingml/2006/spreadsheetDrawing">
      <xdr:col>112</xdr:col>
      <xdr:colOff>38100</xdr:colOff>
      <xdr:row>85</xdr:row>
      <xdr:rowOff>31750</xdr:rowOff>
    </xdr:to>
    <xdr:sp macro="" textlink="">
      <xdr:nvSpPr>
        <xdr:cNvPr id="712" name="フローチャート: 判断 711"/>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133985</xdr:rowOff>
    </xdr:from>
    <xdr:to xmlns:xdr="http://schemas.openxmlformats.org/drawingml/2006/spreadsheetDrawing">
      <xdr:col>107</xdr:col>
      <xdr:colOff>101600</xdr:colOff>
      <xdr:row>85</xdr:row>
      <xdr:rowOff>64135</xdr:rowOff>
    </xdr:to>
    <xdr:sp macro="" textlink="">
      <xdr:nvSpPr>
        <xdr:cNvPr id="713" name="フローチャート: 判断 712"/>
        <xdr:cNvSpPr/>
      </xdr:nvSpPr>
      <xdr:spPr>
        <a:xfrm>
          <a:off x="20383500" y="1453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145415</xdr:rowOff>
    </xdr:from>
    <xdr:to xmlns:xdr="http://schemas.openxmlformats.org/drawingml/2006/spreadsheetDrawing">
      <xdr:col>102</xdr:col>
      <xdr:colOff>165100</xdr:colOff>
      <xdr:row>85</xdr:row>
      <xdr:rowOff>75565</xdr:rowOff>
    </xdr:to>
    <xdr:sp macro="" textlink="">
      <xdr:nvSpPr>
        <xdr:cNvPr id="714" name="フローチャート: 判断 713"/>
        <xdr:cNvSpPr/>
      </xdr:nvSpPr>
      <xdr:spPr>
        <a:xfrm>
          <a:off x="19494500" y="1454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123190</xdr:rowOff>
    </xdr:from>
    <xdr:to xmlns:xdr="http://schemas.openxmlformats.org/drawingml/2006/spreadsheetDrawing">
      <xdr:col>98</xdr:col>
      <xdr:colOff>38100</xdr:colOff>
      <xdr:row>85</xdr:row>
      <xdr:rowOff>53340</xdr:rowOff>
    </xdr:to>
    <xdr:sp macro="" textlink="">
      <xdr:nvSpPr>
        <xdr:cNvPr id="715" name="フローチャート: 判断 714"/>
        <xdr:cNvSpPr/>
      </xdr:nvSpPr>
      <xdr:spPr>
        <a:xfrm>
          <a:off x="186055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6" name="テキスト ボックス 7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7" name="テキスト ボックス 7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8" name="テキスト ボックス 7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9" name="テキスト ボックス 7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0" name="テキスト ボックス 7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137160</xdr:rowOff>
    </xdr:from>
    <xdr:to xmlns:xdr="http://schemas.openxmlformats.org/drawingml/2006/spreadsheetDrawing">
      <xdr:col>116</xdr:col>
      <xdr:colOff>114300</xdr:colOff>
      <xdr:row>86</xdr:row>
      <xdr:rowOff>67310</xdr:rowOff>
    </xdr:to>
    <xdr:sp macro="" textlink="">
      <xdr:nvSpPr>
        <xdr:cNvPr id="721" name="楕円 720"/>
        <xdr:cNvSpPr/>
      </xdr:nvSpPr>
      <xdr:spPr>
        <a:xfrm>
          <a:off x="22110700" y="147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115570</xdr:rowOff>
    </xdr:from>
    <xdr:ext cx="469900" cy="259080"/>
    <xdr:sp macro="" textlink="">
      <xdr:nvSpPr>
        <xdr:cNvPr id="722" name="【児童館】&#10;一人当たり面積該当値テキスト"/>
        <xdr:cNvSpPr txBox="1"/>
      </xdr:nvSpPr>
      <xdr:spPr>
        <a:xfrm>
          <a:off x="22199600" y="14688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137160</xdr:rowOff>
    </xdr:from>
    <xdr:to xmlns:xdr="http://schemas.openxmlformats.org/drawingml/2006/spreadsheetDrawing">
      <xdr:col>112</xdr:col>
      <xdr:colOff>38100</xdr:colOff>
      <xdr:row>86</xdr:row>
      <xdr:rowOff>67310</xdr:rowOff>
    </xdr:to>
    <xdr:sp macro="" textlink="">
      <xdr:nvSpPr>
        <xdr:cNvPr id="723" name="楕円 722"/>
        <xdr:cNvSpPr/>
      </xdr:nvSpPr>
      <xdr:spPr>
        <a:xfrm>
          <a:off x="21272500" y="147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16510</xdr:rowOff>
    </xdr:from>
    <xdr:to xmlns:xdr="http://schemas.openxmlformats.org/drawingml/2006/spreadsheetDrawing">
      <xdr:col>116</xdr:col>
      <xdr:colOff>63500</xdr:colOff>
      <xdr:row>86</xdr:row>
      <xdr:rowOff>16510</xdr:rowOff>
    </xdr:to>
    <xdr:cxnSp macro="">
      <xdr:nvCxnSpPr>
        <xdr:cNvPr id="724" name="直線コネクタ 723"/>
        <xdr:cNvCxnSpPr/>
      </xdr:nvCxnSpPr>
      <xdr:spPr>
        <a:xfrm>
          <a:off x="21323300" y="147612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137160</xdr:rowOff>
    </xdr:from>
    <xdr:to xmlns:xdr="http://schemas.openxmlformats.org/drawingml/2006/spreadsheetDrawing">
      <xdr:col>107</xdr:col>
      <xdr:colOff>101600</xdr:colOff>
      <xdr:row>86</xdr:row>
      <xdr:rowOff>67310</xdr:rowOff>
    </xdr:to>
    <xdr:sp macro="" textlink="">
      <xdr:nvSpPr>
        <xdr:cNvPr id="725" name="楕円 724"/>
        <xdr:cNvSpPr/>
      </xdr:nvSpPr>
      <xdr:spPr>
        <a:xfrm>
          <a:off x="20383500" y="147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16510</xdr:rowOff>
    </xdr:from>
    <xdr:to xmlns:xdr="http://schemas.openxmlformats.org/drawingml/2006/spreadsheetDrawing">
      <xdr:col>111</xdr:col>
      <xdr:colOff>177800</xdr:colOff>
      <xdr:row>86</xdr:row>
      <xdr:rowOff>16510</xdr:rowOff>
    </xdr:to>
    <xdr:cxnSp macro="">
      <xdr:nvCxnSpPr>
        <xdr:cNvPr id="726" name="直線コネクタ 725"/>
        <xdr:cNvCxnSpPr/>
      </xdr:nvCxnSpPr>
      <xdr:spPr>
        <a:xfrm>
          <a:off x="20434300" y="14761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137160</xdr:rowOff>
    </xdr:from>
    <xdr:to xmlns:xdr="http://schemas.openxmlformats.org/drawingml/2006/spreadsheetDrawing">
      <xdr:col>102</xdr:col>
      <xdr:colOff>165100</xdr:colOff>
      <xdr:row>86</xdr:row>
      <xdr:rowOff>67310</xdr:rowOff>
    </xdr:to>
    <xdr:sp macro="" textlink="">
      <xdr:nvSpPr>
        <xdr:cNvPr id="727" name="楕円 726"/>
        <xdr:cNvSpPr/>
      </xdr:nvSpPr>
      <xdr:spPr>
        <a:xfrm>
          <a:off x="19494500" y="147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16510</xdr:rowOff>
    </xdr:from>
    <xdr:to xmlns:xdr="http://schemas.openxmlformats.org/drawingml/2006/spreadsheetDrawing">
      <xdr:col>107</xdr:col>
      <xdr:colOff>50800</xdr:colOff>
      <xdr:row>86</xdr:row>
      <xdr:rowOff>16510</xdr:rowOff>
    </xdr:to>
    <xdr:cxnSp macro="">
      <xdr:nvCxnSpPr>
        <xdr:cNvPr id="728" name="直線コネクタ 727"/>
        <xdr:cNvCxnSpPr/>
      </xdr:nvCxnSpPr>
      <xdr:spPr>
        <a:xfrm>
          <a:off x="19545300" y="14761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147955</xdr:rowOff>
    </xdr:from>
    <xdr:to xmlns:xdr="http://schemas.openxmlformats.org/drawingml/2006/spreadsheetDrawing">
      <xdr:col>98</xdr:col>
      <xdr:colOff>38100</xdr:colOff>
      <xdr:row>86</xdr:row>
      <xdr:rowOff>78105</xdr:rowOff>
    </xdr:to>
    <xdr:sp macro="" textlink="">
      <xdr:nvSpPr>
        <xdr:cNvPr id="729" name="楕円 728"/>
        <xdr:cNvSpPr/>
      </xdr:nvSpPr>
      <xdr:spPr>
        <a:xfrm>
          <a:off x="18605500" y="1472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16510</xdr:rowOff>
    </xdr:from>
    <xdr:to xmlns:xdr="http://schemas.openxmlformats.org/drawingml/2006/spreadsheetDrawing">
      <xdr:col>102</xdr:col>
      <xdr:colOff>114300</xdr:colOff>
      <xdr:row>86</xdr:row>
      <xdr:rowOff>27305</xdr:rowOff>
    </xdr:to>
    <xdr:cxnSp macro="">
      <xdr:nvCxnSpPr>
        <xdr:cNvPr id="730" name="直線コネクタ 729"/>
        <xdr:cNvCxnSpPr/>
      </xdr:nvCxnSpPr>
      <xdr:spPr>
        <a:xfrm flipV="1">
          <a:off x="18656300" y="147612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48260</xdr:rowOff>
    </xdr:from>
    <xdr:ext cx="469900" cy="259080"/>
    <xdr:sp macro="" textlink="">
      <xdr:nvSpPr>
        <xdr:cNvPr id="731" name="n_1aveValue【児童館】&#10;一人当たり面積"/>
        <xdr:cNvSpPr txBox="1"/>
      </xdr:nvSpPr>
      <xdr:spPr>
        <a:xfrm>
          <a:off x="21075650" y="1427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80645</xdr:rowOff>
    </xdr:from>
    <xdr:ext cx="466725" cy="259080"/>
    <xdr:sp macro="" textlink="">
      <xdr:nvSpPr>
        <xdr:cNvPr id="732" name="n_2aveValue【児童館】&#10;一人当たり面積"/>
        <xdr:cNvSpPr txBox="1"/>
      </xdr:nvSpPr>
      <xdr:spPr>
        <a:xfrm>
          <a:off x="20199350" y="14310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92075</xdr:rowOff>
    </xdr:from>
    <xdr:ext cx="466725" cy="259080"/>
    <xdr:sp macro="" textlink="">
      <xdr:nvSpPr>
        <xdr:cNvPr id="733" name="n_3aveValue【児童館】&#10;一人当たり面積"/>
        <xdr:cNvSpPr txBox="1"/>
      </xdr:nvSpPr>
      <xdr:spPr>
        <a:xfrm>
          <a:off x="19310350" y="143224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69850</xdr:rowOff>
    </xdr:from>
    <xdr:ext cx="466725" cy="259080"/>
    <xdr:sp macro="" textlink="">
      <xdr:nvSpPr>
        <xdr:cNvPr id="734" name="n_4aveValue【児童館】&#10;一人当たり面積"/>
        <xdr:cNvSpPr txBox="1"/>
      </xdr:nvSpPr>
      <xdr:spPr>
        <a:xfrm>
          <a:off x="18421350" y="14300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58420</xdr:rowOff>
    </xdr:from>
    <xdr:ext cx="469900" cy="259080"/>
    <xdr:sp macro="" textlink="">
      <xdr:nvSpPr>
        <xdr:cNvPr id="735" name="n_1mainValue【児童館】&#10;一人当たり面積"/>
        <xdr:cNvSpPr txBox="1"/>
      </xdr:nvSpPr>
      <xdr:spPr>
        <a:xfrm>
          <a:off x="21075650" y="14803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58420</xdr:rowOff>
    </xdr:from>
    <xdr:ext cx="466725" cy="259080"/>
    <xdr:sp macro="" textlink="">
      <xdr:nvSpPr>
        <xdr:cNvPr id="736" name="n_2mainValue【児童館】&#10;一人当たり面積"/>
        <xdr:cNvSpPr txBox="1"/>
      </xdr:nvSpPr>
      <xdr:spPr>
        <a:xfrm>
          <a:off x="20199350" y="148031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58420</xdr:rowOff>
    </xdr:from>
    <xdr:ext cx="466725" cy="259080"/>
    <xdr:sp macro="" textlink="">
      <xdr:nvSpPr>
        <xdr:cNvPr id="737" name="n_3mainValue【児童館】&#10;一人当たり面積"/>
        <xdr:cNvSpPr txBox="1"/>
      </xdr:nvSpPr>
      <xdr:spPr>
        <a:xfrm>
          <a:off x="19310350" y="148031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69215</xdr:rowOff>
    </xdr:from>
    <xdr:ext cx="466725" cy="259080"/>
    <xdr:sp macro="" textlink="">
      <xdr:nvSpPr>
        <xdr:cNvPr id="738" name="n_4mainValue【児童館】&#10;一人当たり面積"/>
        <xdr:cNvSpPr txBox="1"/>
      </xdr:nvSpPr>
      <xdr:spPr>
        <a:xfrm>
          <a:off x="18421350" y="148139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47" name="テキスト ボックス 746"/>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8" name="直線コネクタ 74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49" name="テキスト ボックス 748"/>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50" name="直線コネクタ 749"/>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751" name="テキスト ボックス 750"/>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2" name="直線コネクタ 751"/>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753" name="テキスト ボックス 752"/>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4" name="直線コネクタ 753"/>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5" name="テキスト ボックス 754"/>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6" name="直線コネクタ 755"/>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7" name="テキスト ボックス 756"/>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8" name="直線コネクタ 757"/>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759" name="テキスト ボックス 758"/>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0" name="直線コネクタ 759"/>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761" name="テキスト ボックス 760"/>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2"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763" name="直線コネクタ 762"/>
        <xdr:cNvCxnSpPr/>
      </xdr:nvCxnSpPr>
      <xdr:spPr>
        <a:xfrm flipV="1">
          <a:off x="163188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5905"/>
    <xdr:sp macro="" textlink="">
      <xdr:nvSpPr>
        <xdr:cNvPr id="764" name="【公民館】&#10;有形固定資産減価償却率最小値テキスト"/>
        <xdr:cNvSpPr txBox="1"/>
      </xdr:nvSpPr>
      <xdr:spPr>
        <a:xfrm>
          <a:off x="16357600" y="1867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65" name="直線コネクタ 764"/>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5130" cy="255905"/>
    <xdr:sp macro="" textlink="">
      <xdr:nvSpPr>
        <xdr:cNvPr id="766" name="【公民館】&#10;有形固定資産減価償却率最大値テキスト"/>
        <xdr:cNvSpPr txBox="1"/>
      </xdr:nvSpPr>
      <xdr:spPr>
        <a:xfrm>
          <a:off x="16357600" y="16854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767" name="直線コネクタ 766"/>
        <xdr:cNvCxnSpPr/>
      </xdr:nvCxnSpPr>
      <xdr:spPr>
        <a:xfrm>
          <a:off x="16230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768" name="【公民館】&#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769" name="フローチャート: 判断 768"/>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126365</xdr:rowOff>
    </xdr:from>
    <xdr:to xmlns:xdr="http://schemas.openxmlformats.org/drawingml/2006/spreadsheetDrawing">
      <xdr:col>81</xdr:col>
      <xdr:colOff>101600</xdr:colOff>
      <xdr:row>105</xdr:row>
      <xdr:rowOff>56515</xdr:rowOff>
    </xdr:to>
    <xdr:sp macro="" textlink="">
      <xdr:nvSpPr>
        <xdr:cNvPr id="770" name="フローチャート: 判断 769"/>
        <xdr:cNvSpPr/>
      </xdr:nvSpPr>
      <xdr:spPr>
        <a:xfrm>
          <a:off x="15430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macro="" textlink="">
      <xdr:nvSpPr>
        <xdr:cNvPr id="771" name="フローチャート: 判断 770"/>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90170</xdr:rowOff>
    </xdr:from>
    <xdr:to xmlns:xdr="http://schemas.openxmlformats.org/drawingml/2006/spreadsheetDrawing">
      <xdr:col>72</xdr:col>
      <xdr:colOff>38100</xdr:colOff>
      <xdr:row>105</xdr:row>
      <xdr:rowOff>20320</xdr:rowOff>
    </xdr:to>
    <xdr:sp macro="" textlink="">
      <xdr:nvSpPr>
        <xdr:cNvPr id="772" name="フローチャート: 判断 771"/>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773" name="フローチャート: 判断 772"/>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4" name="テキスト ボックス 77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5" name="テキスト ボックス 77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6" name="テキスト ボックス 77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7" name="テキスト ボックス 77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8" name="テキスト ボックス 77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99695</xdr:rowOff>
    </xdr:from>
    <xdr:to xmlns:xdr="http://schemas.openxmlformats.org/drawingml/2006/spreadsheetDrawing">
      <xdr:col>85</xdr:col>
      <xdr:colOff>177800</xdr:colOff>
      <xdr:row>108</xdr:row>
      <xdr:rowOff>29845</xdr:rowOff>
    </xdr:to>
    <xdr:sp macro="" textlink="">
      <xdr:nvSpPr>
        <xdr:cNvPr id="779" name="楕円 778"/>
        <xdr:cNvSpPr/>
      </xdr:nvSpPr>
      <xdr:spPr>
        <a:xfrm>
          <a:off x="162687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78105</xdr:rowOff>
    </xdr:from>
    <xdr:ext cx="405130" cy="255905"/>
    <xdr:sp macro="" textlink="">
      <xdr:nvSpPr>
        <xdr:cNvPr id="780" name="【公民館】&#10;有形固定資産減価償却率該当値テキスト"/>
        <xdr:cNvSpPr txBox="1"/>
      </xdr:nvSpPr>
      <xdr:spPr>
        <a:xfrm>
          <a:off x="16357600" y="184232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84455</xdr:rowOff>
    </xdr:from>
    <xdr:to xmlns:xdr="http://schemas.openxmlformats.org/drawingml/2006/spreadsheetDrawing">
      <xdr:col>81</xdr:col>
      <xdr:colOff>101600</xdr:colOff>
      <xdr:row>108</xdr:row>
      <xdr:rowOff>14605</xdr:rowOff>
    </xdr:to>
    <xdr:sp macro="" textlink="">
      <xdr:nvSpPr>
        <xdr:cNvPr id="781" name="楕円 780"/>
        <xdr:cNvSpPr/>
      </xdr:nvSpPr>
      <xdr:spPr>
        <a:xfrm>
          <a:off x="15430500" y="184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135255</xdr:rowOff>
    </xdr:from>
    <xdr:to xmlns:xdr="http://schemas.openxmlformats.org/drawingml/2006/spreadsheetDrawing">
      <xdr:col>85</xdr:col>
      <xdr:colOff>127000</xdr:colOff>
      <xdr:row>107</xdr:row>
      <xdr:rowOff>150495</xdr:rowOff>
    </xdr:to>
    <xdr:cxnSp macro="">
      <xdr:nvCxnSpPr>
        <xdr:cNvPr id="782" name="直線コネクタ 781"/>
        <xdr:cNvCxnSpPr/>
      </xdr:nvCxnSpPr>
      <xdr:spPr>
        <a:xfrm>
          <a:off x="15481300" y="1848040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53975</xdr:rowOff>
    </xdr:from>
    <xdr:to xmlns:xdr="http://schemas.openxmlformats.org/drawingml/2006/spreadsheetDrawing">
      <xdr:col>76</xdr:col>
      <xdr:colOff>165100</xdr:colOff>
      <xdr:row>107</xdr:row>
      <xdr:rowOff>155575</xdr:rowOff>
    </xdr:to>
    <xdr:sp macro="" textlink="">
      <xdr:nvSpPr>
        <xdr:cNvPr id="783" name="楕円 782"/>
        <xdr:cNvSpPr/>
      </xdr:nvSpPr>
      <xdr:spPr>
        <a:xfrm>
          <a:off x="14541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104775</xdr:rowOff>
    </xdr:from>
    <xdr:to xmlns:xdr="http://schemas.openxmlformats.org/drawingml/2006/spreadsheetDrawing">
      <xdr:col>81</xdr:col>
      <xdr:colOff>50800</xdr:colOff>
      <xdr:row>107</xdr:row>
      <xdr:rowOff>135255</xdr:rowOff>
    </xdr:to>
    <xdr:cxnSp macro="">
      <xdr:nvCxnSpPr>
        <xdr:cNvPr id="784" name="直線コネクタ 783"/>
        <xdr:cNvCxnSpPr/>
      </xdr:nvCxnSpPr>
      <xdr:spPr>
        <a:xfrm>
          <a:off x="14592300" y="1844992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19685</xdr:rowOff>
    </xdr:from>
    <xdr:to xmlns:xdr="http://schemas.openxmlformats.org/drawingml/2006/spreadsheetDrawing">
      <xdr:col>72</xdr:col>
      <xdr:colOff>38100</xdr:colOff>
      <xdr:row>107</xdr:row>
      <xdr:rowOff>121285</xdr:rowOff>
    </xdr:to>
    <xdr:sp macro="" textlink="">
      <xdr:nvSpPr>
        <xdr:cNvPr id="785" name="楕円 784"/>
        <xdr:cNvSpPr/>
      </xdr:nvSpPr>
      <xdr:spPr>
        <a:xfrm>
          <a:off x="13652500" y="1836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70485</xdr:rowOff>
    </xdr:from>
    <xdr:to xmlns:xdr="http://schemas.openxmlformats.org/drawingml/2006/spreadsheetDrawing">
      <xdr:col>76</xdr:col>
      <xdr:colOff>114300</xdr:colOff>
      <xdr:row>107</xdr:row>
      <xdr:rowOff>104775</xdr:rowOff>
    </xdr:to>
    <xdr:cxnSp macro="">
      <xdr:nvCxnSpPr>
        <xdr:cNvPr id="786" name="直線コネクタ 785"/>
        <xdr:cNvCxnSpPr/>
      </xdr:nvCxnSpPr>
      <xdr:spPr>
        <a:xfrm>
          <a:off x="13703300" y="184156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149225</xdr:rowOff>
    </xdr:from>
    <xdr:to xmlns:xdr="http://schemas.openxmlformats.org/drawingml/2006/spreadsheetDrawing">
      <xdr:col>67</xdr:col>
      <xdr:colOff>101600</xdr:colOff>
      <xdr:row>107</xdr:row>
      <xdr:rowOff>79375</xdr:rowOff>
    </xdr:to>
    <xdr:sp macro="" textlink="">
      <xdr:nvSpPr>
        <xdr:cNvPr id="787" name="楕円 786"/>
        <xdr:cNvSpPr/>
      </xdr:nvSpPr>
      <xdr:spPr>
        <a:xfrm>
          <a:off x="12763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29210</xdr:rowOff>
    </xdr:from>
    <xdr:to xmlns:xdr="http://schemas.openxmlformats.org/drawingml/2006/spreadsheetDrawing">
      <xdr:col>71</xdr:col>
      <xdr:colOff>177800</xdr:colOff>
      <xdr:row>107</xdr:row>
      <xdr:rowOff>70485</xdr:rowOff>
    </xdr:to>
    <xdr:cxnSp macro="">
      <xdr:nvCxnSpPr>
        <xdr:cNvPr id="788" name="直線コネクタ 787"/>
        <xdr:cNvCxnSpPr/>
      </xdr:nvCxnSpPr>
      <xdr:spPr>
        <a:xfrm>
          <a:off x="12814300" y="1837436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73025</xdr:rowOff>
    </xdr:from>
    <xdr:ext cx="405130" cy="259080"/>
    <xdr:sp macro="" textlink="">
      <xdr:nvSpPr>
        <xdr:cNvPr id="789" name="n_1aveValue【公民館】&#10;有形固定資産減価償却率"/>
        <xdr:cNvSpPr txBox="1"/>
      </xdr:nvSpPr>
      <xdr:spPr>
        <a:xfrm>
          <a:off x="15266035" y="17732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55880</xdr:rowOff>
    </xdr:from>
    <xdr:ext cx="401955" cy="259080"/>
    <xdr:sp macro="" textlink="">
      <xdr:nvSpPr>
        <xdr:cNvPr id="790" name="n_2aveValue【公民館】&#10;有形固定資産減価償却率"/>
        <xdr:cNvSpPr txBox="1"/>
      </xdr:nvSpPr>
      <xdr:spPr>
        <a:xfrm>
          <a:off x="14389735" y="17715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36830</xdr:rowOff>
    </xdr:from>
    <xdr:ext cx="401955" cy="259080"/>
    <xdr:sp macro="" textlink="">
      <xdr:nvSpPr>
        <xdr:cNvPr id="791" name="n_3aveValue【公民館】&#10;有形固定資産減価償却率"/>
        <xdr:cNvSpPr txBox="1"/>
      </xdr:nvSpPr>
      <xdr:spPr>
        <a:xfrm>
          <a:off x="13500735" y="17696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1955" cy="259080"/>
    <xdr:sp macro="" textlink="">
      <xdr:nvSpPr>
        <xdr:cNvPr id="792" name="n_4aveValue【公民館】&#10;有形固定資産減価償却率"/>
        <xdr:cNvSpPr txBox="1"/>
      </xdr:nvSpPr>
      <xdr:spPr>
        <a:xfrm>
          <a:off x="12611735" y="17726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6350</xdr:rowOff>
    </xdr:from>
    <xdr:ext cx="405130" cy="255905"/>
    <xdr:sp macro="" textlink="">
      <xdr:nvSpPr>
        <xdr:cNvPr id="793" name="n_1mainValue【公民館】&#10;有形固定資産減価償却率"/>
        <xdr:cNvSpPr txBox="1"/>
      </xdr:nvSpPr>
      <xdr:spPr>
        <a:xfrm>
          <a:off x="15266035" y="185229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146685</xdr:rowOff>
    </xdr:from>
    <xdr:ext cx="401955" cy="255905"/>
    <xdr:sp macro="" textlink="">
      <xdr:nvSpPr>
        <xdr:cNvPr id="794" name="n_2mainValue【公民館】&#10;有形固定資産減価償却率"/>
        <xdr:cNvSpPr txBox="1"/>
      </xdr:nvSpPr>
      <xdr:spPr>
        <a:xfrm>
          <a:off x="14389735" y="184918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112395</xdr:rowOff>
    </xdr:from>
    <xdr:ext cx="401955" cy="255905"/>
    <xdr:sp macro="" textlink="">
      <xdr:nvSpPr>
        <xdr:cNvPr id="795" name="n_3mainValue【公民館】&#10;有形固定資産減価償却率"/>
        <xdr:cNvSpPr txBox="1"/>
      </xdr:nvSpPr>
      <xdr:spPr>
        <a:xfrm>
          <a:off x="13500735" y="184575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70485</xdr:rowOff>
    </xdr:from>
    <xdr:ext cx="401955" cy="259080"/>
    <xdr:sp macro="" textlink="">
      <xdr:nvSpPr>
        <xdr:cNvPr id="796" name="n_4mainValue【公民館】&#10;有形固定資産減価償却率"/>
        <xdr:cNvSpPr txBox="1"/>
      </xdr:nvSpPr>
      <xdr:spPr>
        <a:xfrm>
          <a:off x="12611735" y="184156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7" name="正方形/長方形 7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8" name="正方形/長方形 79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9" name="正方形/長方形 79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0" name="正方形/長方形 79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1" name="正方形/長方形 80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2" name="正方形/長方形 80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3" name="正方形/長方形 80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4" name="正方形/長方形 80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05" name="テキスト ボックス 804"/>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6" name="直線コネクタ 80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07" name="直線コネクタ 806"/>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185" cy="255905"/>
    <xdr:sp macro="" textlink="">
      <xdr:nvSpPr>
        <xdr:cNvPr id="808" name="テキスト ボックス 807"/>
        <xdr:cNvSpPr txBox="1"/>
      </xdr:nvSpPr>
      <xdr:spPr>
        <a:xfrm>
          <a:off x="17820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09" name="直線コネクタ 808"/>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185" cy="259080"/>
    <xdr:sp macro="" textlink="">
      <xdr:nvSpPr>
        <xdr:cNvPr id="810" name="テキスト ボックス 809"/>
        <xdr:cNvSpPr txBox="1"/>
      </xdr:nvSpPr>
      <xdr:spPr>
        <a:xfrm>
          <a:off x="17820640" y="1825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1" name="直線コネクタ 810"/>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185" cy="255905"/>
    <xdr:sp macro="" textlink="">
      <xdr:nvSpPr>
        <xdr:cNvPr id="812" name="テキスト ボックス 811"/>
        <xdr:cNvSpPr txBox="1"/>
      </xdr:nvSpPr>
      <xdr:spPr>
        <a:xfrm>
          <a:off x="17820640" y="1792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3" name="直線コネクタ 812"/>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185" cy="258445"/>
    <xdr:sp macro="" textlink="">
      <xdr:nvSpPr>
        <xdr:cNvPr id="814" name="テキスト ボックス 813"/>
        <xdr:cNvSpPr txBox="1"/>
      </xdr:nvSpPr>
      <xdr:spPr>
        <a:xfrm>
          <a:off x="17820640"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5" name="直線コネクタ 814"/>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185" cy="259080"/>
    <xdr:sp macro="" textlink="">
      <xdr:nvSpPr>
        <xdr:cNvPr id="816" name="テキスト ボックス 815"/>
        <xdr:cNvSpPr txBox="1"/>
      </xdr:nvSpPr>
      <xdr:spPr>
        <a:xfrm>
          <a:off x="17820640" y="1727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17" name="直線コネクタ 816"/>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185" cy="255905"/>
    <xdr:sp macro="" textlink="">
      <xdr:nvSpPr>
        <xdr:cNvPr id="818" name="テキスト ボックス 817"/>
        <xdr:cNvSpPr txBox="1"/>
      </xdr:nvSpPr>
      <xdr:spPr>
        <a:xfrm>
          <a:off x="17820640" y="1694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9" name="直線コネクタ 81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20" name="テキスト ボックス 819"/>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1"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107315</xdr:rowOff>
    </xdr:from>
    <xdr:to xmlns:xdr="http://schemas.openxmlformats.org/drawingml/2006/spreadsheetDrawing">
      <xdr:col>116</xdr:col>
      <xdr:colOff>62865</xdr:colOff>
      <xdr:row>109</xdr:row>
      <xdr:rowOff>19050</xdr:rowOff>
    </xdr:to>
    <xdr:cxnSp macro="">
      <xdr:nvCxnSpPr>
        <xdr:cNvPr id="822" name="直線コネクタ 821"/>
        <xdr:cNvCxnSpPr/>
      </xdr:nvCxnSpPr>
      <xdr:spPr>
        <a:xfrm flipV="1">
          <a:off x="22160865" y="172523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22860</xdr:rowOff>
    </xdr:from>
    <xdr:ext cx="469900" cy="259080"/>
    <xdr:sp macro="" textlink="">
      <xdr:nvSpPr>
        <xdr:cNvPr id="823" name="【公民館】&#10;一人当たり面積最小値テキスト"/>
        <xdr:cNvSpPr txBox="1"/>
      </xdr:nvSpPr>
      <xdr:spPr>
        <a:xfrm>
          <a:off x="22199600" y="1871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19050</xdr:rowOff>
    </xdr:from>
    <xdr:to xmlns:xdr="http://schemas.openxmlformats.org/drawingml/2006/spreadsheetDrawing">
      <xdr:col>116</xdr:col>
      <xdr:colOff>152400</xdr:colOff>
      <xdr:row>109</xdr:row>
      <xdr:rowOff>19050</xdr:rowOff>
    </xdr:to>
    <xdr:cxnSp macro="">
      <xdr:nvCxnSpPr>
        <xdr:cNvPr id="824" name="直線コネクタ 823"/>
        <xdr:cNvCxnSpPr/>
      </xdr:nvCxnSpPr>
      <xdr:spPr>
        <a:xfrm>
          <a:off x="22072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53975</xdr:rowOff>
    </xdr:from>
    <xdr:ext cx="469900" cy="255905"/>
    <xdr:sp macro="" textlink="">
      <xdr:nvSpPr>
        <xdr:cNvPr id="825" name="【公民館】&#10;一人当たり面積最大値テキスト"/>
        <xdr:cNvSpPr txBox="1"/>
      </xdr:nvSpPr>
      <xdr:spPr>
        <a:xfrm>
          <a:off x="22199600" y="170275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107315</xdr:rowOff>
    </xdr:from>
    <xdr:to xmlns:xdr="http://schemas.openxmlformats.org/drawingml/2006/spreadsheetDrawing">
      <xdr:col>116</xdr:col>
      <xdr:colOff>152400</xdr:colOff>
      <xdr:row>100</xdr:row>
      <xdr:rowOff>107315</xdr:rowOff>
    </xdr:to>
    <xdr:cxnSp macro="">
      <xdr:nvCxnSpPr>
        <xdr:cNvPr id="826" name="直線コネクタ 825"/>
        <xdr:cNvCxnSpPr/>
      </xdr:nvCxnSpPr>
      <xdr:spPr>
        <a:xfrm>
          <a:off x="22072600" y="1725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635</xdr:rowOff>
    </xdr:from>
    <xdr:ext cx="469900" cy="259080"/>
    <xdr:sp macro="" textlink="">
      <xdr:nvSpPr>
        <xdr:cNvPr id="827" name="【公民館】&#10;一人当たり面積平均値テキスト"/>
        <xdr:cNvSpPr txBox="1"/>
      </xdr:nvSpPr>
      <xdr:spPr>
        <a:xfrm>
          <a:off x="22199600" y="18174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149225</xdr:rowOff>
    </xdr:from>
    <xdr:to xmlns:xdr="http://schemas.openxmlformats.org/drawingml/2006/spreadsheetDrawing">
      <xdr:col>116</xdr:col>
      <xdr:colOff>114300</xdr:colOff>
      <xdr:row>107</xdr:row>
      <xdr:rowOff>79375</xdr:rowOff>
    </xdr:to>
    <xdr:sp macro="" textlink="">
      <xdr:nvSpPr>
        <xdr:cNvPr id="828" name="フローチャート: 判断 827"/>
        <xdr:cNvSpPr/>
      </xdr:nvSpPr>
      <xdr:spPr>
        <a:xfrm>
          <a:off x="221107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156210</xdr:rowOff>
    </xdr:from>
    <xdr:to xmlns:xdr="http://schemas.openxmlformats.org/drawingml/2006/spreadsheetDrawing">
      <xdr:col>112</xdr:col>
      <xdr:colOff>38100</xdr:colOff>
      <xdr:row>107</xdr:row>
      <xdr:rowOff>86360</xdr:rowOff>
    </xdr:to>
    <xdr:sp macro="" textlink="">
      <xdr:nvSpPr>
        <xdr:cNvPr id="829" name="フローチャート: 判断 828"/>
        <xdr:cNvSpPr/>
      </xdr:nvSpPr>
      <xdr:spPr>
        <a:xfrm>
          <a:off x="21272500" y="183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macro="" textlink="">
      <xdr:nvSpPr>
        <xdr:cNvPr id="830" name="フローチャート: 判断 829"/>
        <xdr:cNvSpPr/>
      </xdr:nvSpPr>
      <xdr:spPr>
        <a:xfrm>
          <a:off x="20383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143510</xdr:rowOff>
    </xdr:from>
    <xdr:to xmlns:xdr="http://schemas.openxmlformats.org/drawingml/2006/spreadsheetDrawing">
      <xdr:col>102</xdr:col>
      <xdr:colOff>165100</xdr:colOff>
      <xdr:row>107</xdr:row>
      <xdr:rowOff>73025</xdr:rowOff>
    </xdr:to>
    <xdr:sp macro="" textlink="">
      <xdr:nvSpPr>
        <xdr:cNvPr id="831" name="フローチャート: 判断 830"/>
        <xdr:cNvSpPr/>
      </xdr:nvSpPr>
      <xdr:spPr>
        <a:xfrm>
          <a:off x="19494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149225</xdr:rowOff>
    </xdr:from>
    <xdr:to xmlns:xdr="http://schemas.openxmlformats.org/drawingml/2006/spreadsheetDrawing">
      <xdr:col>98</xdr:col>
      <xdr:colOff>38100</xdr:colOff>
      <xdr:row>107</xdr:row>
      <xdr:rowOff>79375</xdr:rowOff>
    </xdr:to>
    <xdr:sp macro="" textlink="">
      <xdr:nvSpPr>
        <xdr:cNvPr id="832" name="フローチャート: 判断 831"/>
        <xdr:cNvSpPr/>
      </xdr:nvSpPr>
      <xdr:spPr>
        <a:xfrm>
          <a:off x="18605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3" name="テキスト ボックス 83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4" name="テキスト ボックス 83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5" name="テキスト ボックス 83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6" name="テキスト ボックス 83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7" name="テキスト ボックス 83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77470</xdr:rowOff>
    </xdr:from>
    <xdr:to xmlns:xdr="http://schemas.openxmlformats.org/drawingml/2006/spreadsheetDrawing">
      <xdr:col>116</xdr:col>
      <xdr:colOff>114300</xdr:colOff>
      <xdr:row>108</xdr:row>
      <xdr:rowOff>7620</xdr:rowOff>
    </xdr:to>
    <xdr:sp macro="" textlink="">
      <xdr:nvSpPr>
        <xdr:cNvPr id="838" name="楕円 837"/>
        <xdr:cNvSpPr/>
      </xdr:nvSpPr>
      <xdr:spPr>
        <a:xfrm>
          <a:off x="22110700" y="184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55880</xdr:rowOff>
    </xdr:from>
    <xdr:ext cx="469900" cy="259080"/>
    <xdr:sp macro="" textlink="">
      <xdr:nvSpPr>
        <xdr:cNvPr id="839" name="【公民館】&#10;一人当たり面積該当値テキスト"/>
        <xdr:cNvSpPr txBox="1"/>
      </xdr:nvSpPr>
      <xdr:spPr>
        <a:xfrm>
          <a:off x="22199600" y="18401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86360</xdr:rowOff>
    </xdr:from>
    <xdr:to xmlns:xdr="http://schemas.openxmlformats.org/drawingml/2006/spreadsheetDrawing">
      <xdr:col>112</xdr:col>
      <xdr:colOff>38100</xdr:colOff>
      <xdr:row>108</xdr:row>
      <xdr:rowOff>15875</xdr:rowOff>
    </xdr:to>
    <xdr:sp macro="" textlink="">
      <xdr:nvSpPr>
        <xdr:cNvPr id="840" name="楕円 839"/>
        <xdr:cNvSpPr/>
      </xdr:nvSpPr>
      <xdr:spPr>
        <a:xfrm>
          <a:off x="21272500" y="18431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128270</xdr:rowOff>
    </xdr:from>
    <xdr:to xmlns:xdr="http://schemas.openxmlformats.org/drawingml/2006/spreadsheetDrawing">
      <xdr:col>116</xdr:col>
      <xdr:colOff>63500</xdr:colOff>
      <xdr:row>107</xdr:row>
      <xdr:rowOff>136525</xdr:rowOff>
    </xdr:to>
    <xdr:cxnSp macro="">
      <xdr:nvCxnSpPr>
        <xdr:cNvPr id="841" name="直線コネクタ 840"/>
        <xdr:cNvCxnSpPr/>
      </xdr:nvCxnSpPr>
      <xdr:spPr>
        <a:xfrm flipV="1">
          <a:off x="21323300" y="1847342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88900</xdr:rowOff>
    </xdr:from>
    <xdr:to xmlns:xdr="http://schemas.openxmlformats.org/drawingml/2006/spreadsheetDrawing">
      <xdr:col>107</xdr:col>
      <xdr:colOff>101600</xdr:colOff>
      <xdr:row>108</xdr:row>
      <xdr:rowOff>19050</xdr:rowOff>
    </xdr:to>
    <xdr:sp macro="" textlink="">
      <xdr:nvSpPr>
        <xdr:cNvPr id="842" name="楕円 841"/>
        <xdr:cNvSpPr/>
      </xdr:nvSpPr>
      <xdr:spPr>
        <a:xfrm>
          <a:off x="20383500" y="184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136525</xdr:rowOff>
    </xdr:from>
    <xdr:to xmlns:xdr="http://schemas.openxmlformats.org/drawingml/2006/spreadsheetDrawing">
      <xdr:col>111</xdr:col>
      <xdr:colOff>177800</xdr:colOff>
      <xdr:row>107</xdr:row>
      <xdr:rowOff>139700</xdr:rowOff>
    </xdr:to>
    <xdr:cxnSp macro="">
      <xdr:nvCxnSpPr>
        <xdr:cNvPr id="843" name="直線コネクタ 842"/>
        <xdr:cNvCxnSpPr/>
      </xdr:nvCxnSpPr>
      <xdr:spPr>
        <a:xfrm flipV="1">
          <a:off x="20434300" y="184816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92075</xdr:rowOff>
    </xdr:from>
    <xdr:to xmlns:xdr="http://schemas.openxmlformats.org/drawingml/2006/spreadsheetDrawing">
      <xdr:col>102</xdr:col>
      <xdr:colOff>165100</xdr:colOff>
      <xdr:row>108</xdr:row>
      <xdr:rowOff>22225</xdr:rowOff>
    </xdr:to>
    <xdr:sp macro="" textlink="">
      <xdr:nvSpPr>
        <xdr:cNvPr id="844" name="楕円 843"/>
        <xdr:cNvSpPr/>
      </xdr:nvSpPr>
      <xdr:spPr>
        <a:xfrm>
          <a:off x="194945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139700</xdr:rowOff>
    </xdr:from>
    <xdr:to xmlns:xdr="http://schemas.openxmlformats.org/drawingml/2006/spreadsheetDrawing">
      <xdr:col>107</xdr:col>
      <xdr:colOff>50800</xdr:colOff>
      <xdr:row>107</xdr:row>
      <xdr:rowOff>143510</xdr:rowOff>
    </xdr:to>
    <xdr:cxnSp macro="">
      <xdr:nvCxnSpPr>
        <xdr:cNvPr id="845" name="直線コネクタ 844"/>
        <xdr:cNvCxnSpPr/>
      </xdr:nvCxnSpPr>
      <xdr:spPr>
        <a:xfrm flipV="1">
          <a:off x="19545300" y="184848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95885</xdr:rowOff>
    </xdr:from>
    <xdr:to xmlns:xdr="http://schemas.openxmlformats.org/drawingml/2006/spreadsheetDrawing">
      <xdr:col>98</xdr:col>
      <xdr:colOff>38100</xdr:colOff>
      <xdr:row>108</xdr:row>
      <xdr:rowOff>26035</xdr:rowOff>
    </xdr:to>
    <xdr:sp macro="" textlink="">
      <xdr:nvSpPr>
        <xdr:cNvPr id="846" name="楕円 845"/>
        <xdr:cNvSpPr/>
      </xdr:nvSpPr>
      <xdr:spPr>
        <a:xfrm>
          <a:off x="18605500" y="184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143510</xdr:rowOff>
    </xdr:from>
    <xdr:to xmlns:xdr="http://schemas.openxmlformats.org/drawingml/2006/spreadsheetDrawing">
      <xdr:col>102</xdr:col>
      <xdr:colOff>114300</xdr:colOff>
      <xdr:row>107</xdr:row>
      <xdr:rowOff>146685</xdr:rowOff>
    </xdr:to>
    <xdr:cxnSp macro="">
      <xdr:nvCxnSpPr>
        <xdr:cNvPr id="847" name="直線コネクタ 846"/>
        <xdr:cNvCxnSpPr/>
      </xdr:nvCxnSpPr>
      <xdr:spPr>
        <a:xfrm flipV="1">
          <a:off x="18656300" y="184886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102870</xdr:rowOff>
    </xdr:from>
    <xdr:ext cx="469900" cy="259080"/>
    <xdr:sp macro="" textlink="">
      <xdr:nvSpPr>
        <xdr:cNvPr id="848" name="n_1aveValue【公民館】&#10;一人当たり面積"/>
        <xdr:cNvSpPr txBox="1"/>
      </xdr:nvSpPr>
      <xdr:spPr>
        <a:xfrm>
          <a:off x="21075650" y="18105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107315</xdr:rowOff>
    </xdr:from>
    <xdr:ext cx="466725" cy="259080"/>
    <xdr:sp macro="" textlink="">
      <xdr:nvSpPr>
        <xdr:cNvPr id="849" name="n_2aveValue【公民館】&#10;一人当たり面積"/>
        <xdr:cNvSpPr txBox="1"/>
      </xdr:nvSpPr>
      <xdr:spPr>
        <a:xfrm>
          <a:off x="20199350" y="18109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89535</xdr:rowOff>
    </xdr:from>
    <xdr:ext cx="466725" cy="255905"/>
    <xdr:sp macro="" textlink="">
      <xdr:nvSpPr>
        <xdr:cNvPr id="850" name="n_3aveValue【公民館】&#10;一人当たり面積"/>
        <xdr:cNvSpPr txBox="1"/>
      </xdr:nvSpPr>
      <xdr:spPr>
        <a:xfrm>
          <a:off x="19310350" y="180917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95885</xdr:rowOff>
    </xdr:from>
    <xdr:ext cx="466725" cy="259080"/>
    <xdr:sp macro="" textlink="">
      <xdr:nvSpPr>
        <xdr:cNvPr id="851" name="n_4aveValue【公民館】&#10;一人当たり面積"/>
        <xdr:cNvSpPr txBox="1"/>
      </xdr:nvSpPr>
      <xdr:spPr>
        <a:xfrm>
          <a:off x="18421350" y="180981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6985</xdr:rowOff>
    </xdr:from>
    <xdr:ext cx="469900" cy="255905"/>
    <xdr:sp macro="" textlink="">
      <xdr:nvSpPr>
        <xdr:cNvPr id="852" name="n_1mainValue【公民館】&#10;一人当たり面積"/>
        <xdr:cNvSpPr txBox="1"/>
      </xdr:nvSpPr>
      <xdr:spPr>
        <a:xfrm>
          <a:off x="21075650" y="185235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10160</xdr:rowOff>
    </xdr:from>
    <xdr:ext cx="466725" cy="259080"/>
    <xdr:sp macro="" textlink="">
      <xdr:nvSpPr>
        <xdr:cNvPr id="853" name="n_2mainValue【公民館】&#10;一人当たり面積"/>
        <xdr:cNvSpPr txBox="1"/>
      </xdr:nvSpPr>
      <xdr:spPr>
        <a:xfrm>
          <a:off x="2019935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13335</xdr:rowOff>
    </xdr:from>
    <xdr:ext cx="466725" cy="259080"/>
    <xdr:sp macro="" textlink="">
      <xdr:nvSpPr>
        <xdr:cNvPr id="854" name="n_3mainValue【公民館】&#10;一人当たり面積"/>
        <xdr:cNvSpPr txBox="1"/>
      </xdr:nvSpPr>
      <xdr:spPr>
        <a:xfrm>
          <a:off x="19310350" y="185299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17780</xdr:rowOff>
    </xdr:from>
    <xdr:ext cx="466725" cy="255905"/>
    <xdr:sp macro="" textlink="">
      <xdr:nvSpPr>
        <xdr:cNvPr id="855" name="n_4mainValue【公民館】&#10;一人当たり面積"/>
        <xdr:cNvSpPr txBox="1"/>
      </xdr:nvSpPr>
      <xdr:spPr>
        <a:xfrm>
          <a:off x="18421350" y="185343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6" name="正方形/長方形 8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7" name="正方形/長方形 8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8" name="テキスト ボックス 8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全ての施設類型において、有形固定資産減価償却率は類似団体平均値を上回っており、特に、道路、認定こども園・幼稚園・保育所、児童館及び公民館において、施設の老朽化が進んでいる。</a:t>
          </a:r>
        </a:p>
        <a:p>
          <a:r>
            <a:rPr kumimoji="1" lang="ja-JP" altLang="en-US" sz="1300">
              <a:latin typeface="ＭＳ Ｐゴシック"/>
              <a:ea typeface="ＭＳ Ｐゴシック"/>
            </a:rPr>
            <a:t>特に道路、認定こども園・幼稚園・保育所、児童館及び公民館については、前年度に引き続き、類似団体内でも高い順位（老朽化の進行度が高い水準）にとどまっており、改善に向けた取組みが急務となっている。</a:t>
          </a:r>
        </a:p>
        <a:p>
          <a:r>
            <a:rPr kumimoji="1" lang="ja-JP" altLang="en-US" sz="1300">
              <a:latin typeface="ＭＳ Ｐゴシック"/>
              <a:ea typeface="ＭＳ Ｐゴシック"/>
            </a:rPr>
            <a:t>令和</a:t>
          </a:r>
          <a:r>
            <a:rPr kumimoji="1" lang="en-US" altLang="ja-JP" sz="1300">
              <a:latin typeface="ＭＳ Ｐゴシック"/>
              <a:ea typeface="ＭＳ Ｐゴシック"/>
            </a:rPr>
            <a:t>7</a:t>
          </a:r>
          <a:r>
            <a:rPr kumimoji="1" lang="ja-JP" altLang="en-US" sz="1300">
              <a:latin typeface="ＭＳ Ｐゴシック"/>
              <a:ea typeface="ＭＳ Ｐゴシック"/>
            </a:rPr>
            <a:t>年度に改訂した公共施設等総合管理計画や公共施設個別施設計画に基づき、公共施設等の長寿命化の実施とともに、将来の人口推計に見合った施設の集約化・複合化を進めるなど、公共施設等の適正管理に努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5915" cy="255905"/>
    <xdr:sp macro="" textlink="">
      <xdr:nvSpPr>
        <xdr:cNvPr id="53" name="テキスト ボックス 52"/>
        <xdr:cNvSpPr txBox="1"/>
      </xdr:nvSpPr>
      <xdr:spPr>
        <a:xfrm>
          <a:off x="422910" y="5572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900" cy="259080"/>
    <xdr:sp macro="" textlink="">
      <xdr:nvSpPr>
        <xdr:cNvPr id="57" name="【図書館】&#10;有形固定資産減価償却率最小値テキスト"/>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40360" cy="259080"/>
    <xdr:sp macro="" textlink="">
      <xdr:nvSpPr>
        <xdr:cNvPr id="59" name="【図書館】&#10;有形固定資産減価償却率最大値テキスト"/>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90170</xdr:rowOff>
    </xdr:from>
    <xdr:ext cx="405130" cy="259080"/>
    <xdr:sp macro="" textlink="">
      <xdr:nvSpPr>
        <xdr:cNvPr id="61" name="【図書館】&#10;有形固定資産減価償却率平均値テキスト"/>
        <xdr:cNvSpPr txBox="1"/>
      </xdr:nvSpPr>
      <xdr:spPr>
        <a:xfrm>
          <a:off x="4673600" y="609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67310</xdr:rowOff>
    </xdr:from>
    <xdr:to xmlns:xdr="http://schemas.openxmlformats.org/drawingml/2006/spreadsheetDrawing">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78740</xdr:rowOff>
    </xdr:from>
    <xdr:to xmlns:xdr="http://schemas.openxmlformats.org/drawingml/2006/spreadsheetDrawing">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59690</xdr:rowOff>
    </xdr:from>
    <xdr:to xmlns:xdr="http://schemas.openxmlformats.org/drawingml/2006/spreadsheetDrawing">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60960</xdr:rowOff>
    </xdr:from>
    <xdr:to xmlns:xdr="http://schemas.openxmlformats.org/drawingml/2006/spreadsheetDrawing">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41910</xdr:rowOff>
    </xdr:from>
    <xdr:to xmlns:xdr="http://schemas.openxmlformats.org/drawingml/2006/spreadsheetDrawing">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64770</xdr:rowOff>
    </xdr:from>
    <xdr:to xmlns:xdr="http://schemas.openxmlformats.org/drawingml/2006/spreadsheetDrawing">
      <xdr:col>24</xdr:col>
      <xdr:colOff>114300</xdr:colOff>
      <xdr:row>39</xdr:row>
      <xdr:rowOff>166370</xdr:rowOff>
    </xdr:to>
    <xdr:sp macro="" textlink="">
      <xdr:nvSpPr>
        <xdr:cNvPr id="72" name="楕円 71"/>
        <xdr:cNvSpPr/>
      </xdr:nvSpPr>
      <xdr:spPr>
        <a:xfrm>
          <a:off x="45847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43180</xdr:rowOff>
    </xdr:from>
    <xdr:ext cx="405130" cy="255905"/>
    <xdr:sp macro="" textlink="">
      <xdr:nvSpPr>
        <xdr:cNvPr id="73" name="【図書館】&#10;有形固定資産減価償却率該当値テキスト"/>
        <xdr:cNvSpPr txBox="1"/>
      </xdr:nvSpPr>
      <xdr:spPr>
        <a:xfrm>
          <a:off x="4673600" y="67297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38100</xdr:rowOff>
    </xdr:from>
    <xdr:to xmlns:xdr="http://schemas.openxmlformats.org/drawingml/2006/spreadsheetDrawing">
      <xdr:col>20</xdr:col>
      <xdr:colOff>38100</xdr:colOff>
      <xdr:row>39</xdr:row>
      <xdr:rowOff>139700</xdr:rowOff>
    </xdr:to>
    <xdr:sp macro="" textlink="">
      <xdr:nvSpPr>
        <xdr:cNvPr id="74" name="楕円 73"/>
        <xdr:cNvSpPr/>
      </xdr:nvSpPr>
      <xdr:spPr>
        <a:xfrm>
          <a:off x="37465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88900</xdr:rowOff>
    </xdr:from>
    <xdr:to xmlns:xdr="http://schemas.openxmlformats.org/drawingml/2006/spreadsheetDrawing">
      <xdr:col>24</xdr:col>
      <xdr:colOff>63500</xdr:colOff>
      <xdr:row>39</xdr:row>
      <xdr:rowOff>115570</xdr:rowOff>
    </xdr:to>
    <xdr:cxnSp macro="">
      <xdr:nvCxnSpPr>
        <xdr:cNvPr id="75" name="直線コネクタ 74"/>
        <xdr:cNvCxnSpPr/>
      </xdr:nvCxnSpPr>
      <xdr:spPr>
        <a:xfrm>
          <a:off x="3797300" y="677545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12700</xdr:rowOff>
    </xdr:from>
    <xdr:to xmlns:xdr="http://schemas.openxmlformats.org/drawingml/2006/spreadsheetDrawing">
      <xdr:col>15</xdr:col>
      <xdr:colOff>101600</xdr:colOff>
      <xdr:row>39</xdr:row>
      <xdr:rowOff>114300</xdr:rowOff>
    </xdr:to>
    <xdr:sp macro="" textlink="">
      <xdr:nvSpPr>
        <xdr:cNvPr id="76" name="楕円 75"/>
        <xdr:cNvSpPr/>
      </xdr:nvSpPr>
      <xdr:spPr>
        <a:xfrm>
          <a:off x="2857500" y="669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63500</xdr:rowOff>
    </xdr:from>
    <xdr:to xmlns:xdr="http://schemas.openxmlformats.org/drawingml/2006/spreadsheetDrawing">
      <xdr:col>19</xdr:col>
      <xdr:colOff>177800</xdr:colOff>
      <xdr:row>39</xdr:row>
      <xdr:rowOff>88900</xdr:rowOff>
    </xdr:to>
    <xdr:cxnSp macro="">
      <xdr:nvCxnSpPr>
        <xdr:cNvPr id="77" name="直線コネクタ 76"/>
        <xdr:cNvCxnSpPr/>
      </xdr:nvCxnSpPr>
      <xdr:spPr>
        <a:xfrm>
          <a:off x="2908300" y="675005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158750</xdr:rowOff>
    </xdr:from>
    <xdr:to xmlns:xdr="http://schemas.openxmlformats.org/drawingml/2006/spreadsheetDrawing">
      <xdr:col>10</xdr:col>
      <xdr:colOff>165100</xdr:colOff>
      <xdr:row>39</xdr:row>
      <xdr:rowOff>88900</xdr:rowOff>
    </xdr:to>
    <xdr:sp macro="" textlink="">
      <xdr:nvSpPr>
        <xdr:cNvPr id="78" name="楕円 77"/>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38100</xdr:rowOff>
    </xdr:from>
    <xdr:to xmlns:xdr="http://schemas.openxmlformats.org/drawingml/2006/spreadsheetDrawing">
      <xdr:col>15</xdr:col>
      <xdr:colOff>50800</xdr:colOff>
      <xdr:row>39</xdr:row>
      <xdr:rowOff>63500</xdr:rowOff>
    </xdr:to>
    <xdr:cxnSp macro="">
      <xdr:nvCxnSpPr>
        <xdr:cNvPr id="79" name="直線コネクタ 78"/>
        <xdr:cNvCxnSpPr/>
      </xdr:nvCxnSpPr>
      <xdr:spPr>
        <a:xfrm>
          <a:off x="2019300" y="672465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132080</xdr:rowOff>
    </xdr:from>
    <xdr:to xmlns:xdr="http://schemas.openxmlformats.org/drawingml/2006/spreadsheetDrawing">
      <xdr:col>6</xdr:col>
      <xdr:colOff>38100</xdr:colOff>
      <xdr:row>39</xdr:row>
      <xdr:rowOff>62230</xdr:rowOff>
    </xdr:to>
    <xdr:sp macro="" textlink="">
      <xdr:nvSpPr>
        <xdr:cNvPr id="80" name="楕円 79"/>
        <xdr:cNvSpPr/>
      </xdr:nvSpPr>
      <xdr:spPr>
        <a:xfrm>
          <a:off x="1079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11430</xdr:rowOff>
    </xdr:from>
    <xdr:to xmlns:xdr="http://schemas.openxmlformats.org/drawingml/2006/spreadsheetDrawing">
      <xdr:col>10</xdr:col>
      <xdr:colOff>114300</xdr:colOff>
      <xdr:row>39</xdr:row>
      <xdr:rowOff>38100</xdr:rowOff>
    </xdr:to>
    <xdr:cxnSp macro="">
      <xdr:nvCxnSpPr>
        <xdr:cNvPr id="81" name="直線コネクタ 80"/>
        <xdr:cNvCxnSpPr/>
      </xdr:nvCxnSpPr>
      <xdr:spPr>
        <a:xfrm>
          <a:off x="1130300" y="66979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25400</xdr:rowOff>
    </xdr:from>
    <xdr:ext cx="405130" cy="259080"/>
    <xdr:sp macro="" textlink="">
      <xdr:nvSpPr>
        <xdr:cNvPr id="82" name="n_1aveValue【図書館】&#10;有形固定資産減価償却率"/>
        <xdr:cNvSpPr txBox="1"/>
      </xdr:nvSpPr>
      <xdr:spPr>
        <a:xfrm>
          <a:off x="3582035" y="6026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6350</xdr:rowOff>
    </xdr:from>
    <xdr:ext cx="401955" cy="255905"/>
    <xdr:sp macro="" textlink="">
      <xdr:nvSpPr>
        <xdr:cNvPr id="83" name="n_2aveValue【図書館】&#10;有形固定資産減価償却率"/>
        <xdr:cNvSpPr txBox="1"/>
      </xdr:nvSpPr>
      <xdr:spPr>
        <a:xfrm>
          <a:off x="2705735" y="60071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7620</xdr:rowOff>
    </xdr:from>
    <xdr:ext cx="401955" cy="255905"/>
    <xdr:sp macro="" textlink="">
      <xdr:nvSpPr>
        <xdr:cNvPr id="84" name="n_3aveValue【図書館】&#10;有形固定資産減価償却率"/>
        <xdr:cNvSpPr txBox="1"/>
      </xdr:nvSpPr>
      <xdr:spPr>
        <a:xfrm>
          <a:off x="1816735" y="60083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160020</xdr:rowOff>
    </xdr:from>
    <xdr:ext cx="401955" cy="259080"/>
    <xdr:sp macro="" textlink="">
      <xdr:nvSpPr>
        <xdr:cNvPr id="85" name="n_4aveValue【図書館】&#10;有形固定資産減価償却率"/>
        <xdr:cNvSpPr txBox="1"/>
      </xdr:nvSpPr>
      <xdr:spPr>
        <a:xfrm>
          <a:off x="927735" y="5989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130810</xdr:rowOff>
    </xdr:from>
    <xdr:ext cx="405130" cy="259080"/>
    <xdr:sp macro="" textlink="">
      <xdr:nvSpPr>
        <xdr:cNvPr id="86" name="n_1mainValue【図書館】&#10;有形固定資産減価償却率"/>
        <xdr:cNvSpPr txBox="1"/>
      </xdr:nvSpPr>
      <xdr:spPr>
        <a:xfrm>
          <a:off x="3582035" y="6817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105410</xdr:rowOff>
    </xdr:from>
    <xdr:ext cx="401955" cy="259080"/>
    <xdr:sp macro="" textlink="">
      <xdr:nvSpPr>
        <xdr:cNvPr id="87" name="n_2mainValue【図書館】&#10;有形固定資産減価償却率"/>
        <xdr:cNvSpPr txBox="1"/>
      </xdr:nvSpPr>
      <xdr:spPr>
        <a:xfrm>
          <a:off x="2705735" y="6791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80010</xdr:rowOff>
    </xdr:from>
    <xdr:ext cx="401955" cy="259080"/>
    <xdr:sp macro="" textlink="">
      <xdr:nvSpPr>
        <xdr:cNvPr id="88" name="n_3mainValue【図書館】&#10;有形固定資産減価償却率"/>
        <xdr:cNvSpPr txBox="1"/>
      </xdr:nvSpPr>
      <xdr:spPr>
        <a:xfrm>
          <a:off x="1816735" y="6766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53340</xdr:rowOff>
    </xdr:from>
    <xdr:ext cx="401955" cy="255905"/>
    <xdr:sp macro="" textlink="">
      <xdr:nvSpPr>
        <xdr:cNvPr id="89" name="n_4mainValue【図書館】&#10;有形固定資産減価償却率"/>
        <xdr:cNvSpPr txBox="1"/>
      </xdr:nvSpPr>
      <xdr:spPr>
        <a:xfrm>
          <a:off x="927735" y="67398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8" name="テキスト ボックス 97"/>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9" name="直線コネクタ 98"/>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0" name="直線コネクタ 99"/>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185" cy="259080"/>
    <xdr:sp macro="" textlink="">
      <xdr:nvSpPr>
        <xdr:cNvPr id="101" name="テキスト ボックス 100"/>
        <xdr:cNvSpPr txBox="1"/>
      </xdr:nvSpPr>
      <xdr:spPr>
        <a:xfrm>
          <a:off x="6136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2" name="直線コネクタ 101"/>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4185" cy="255905"/>
    <xdr:sp macro="" textlink="">
      <xdr:nvSpPr>
        <xdr:cNvPr id="103" name="テキスト ボックス 102"/>
        <xdr:cNvSpPr txBox="1"/>
      </xdr:nvSpPr>
      <xdr:spPr>
        <a:xfrm>
          <a:off x="6136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4" name="直線コネクタ 103"/>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185" cy="259080"/>
    <xdr:sp macro="" textlink="">
      <xdr:nvSpPr>
        <xdr:cNvPr id="105" name="テキスト ボックス 104"/>
        <xdr:cNvSpPr txBox="1"/>
      </xdr:nvSpPr>
      <xdr:spPr>
        <a:xfrm>
          <a:off x="6136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6" name="直線コネクタ 105"/>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4185" cy="259080"/>
    <xdr:sp macro="" textlink="">
      <xdr:nvSpPr>
        <xdr:cNvPr id="107" name="テキスト ボックス 106"/>
        <xdr:cNvSpPr txBox="1"/>
      </xdr:nvSpPr>
      <xdr:spPr>
        <a:xfrm>
          <a:off x="6136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8" name="直線コネクタ 107"/>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4185" cy="255905"/>
    <xdr:sp macro="" textlink="">
      <xdr:nvSpPr>
        <xdr:cNvPr id="109" name="テキスト ボックス 108"/>
        <xdr:cNvSpPr txBox="1"/>
      </xdr:nvSpPr>
      <xdr:spPr>
        <a:xfrm>
          <a:off x="6136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1" name="テキスト ボックス 110"/>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0</xdr:rowOff>
    </xdr:from>
    <xdr:to xmlns:xdr="http://schemas.openxmlformats.org/drawingml/2006/spreadsheetDrawing">
      <xdr:col>54</xdr:col>
      <xdr:colOff>189865</xdr:colOff>
      <xdr:row>42</xdr:row>
      <xdr:rowOff>11430</xdr:rowOff>
    </xdr:to>
    <xdr:cxnSp macro="">
      <xdr:nvCxnSpPr>
        <xdr:cNvPr id="113" name="直線コネクタ 112"/>
        <xdr:cNvCxnSpPr/>
      </xdr:nvCxnSpPr>
      <xdr:spPr>
        <a:xfrm flipV="1">
          <a:off x="10476865" y="58293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15240</xdr:rowOff>
    </xdr:from>
    <xdr:ext cx="469900" cy="259080"/>
    <xdr:sp macro="" textlink="">
      <xdr:nvSpPr>
        <xdr:cNvPr id="114" name="【図書館】&#10;一人当たり面積最小値テキスト"/>
        <xdr:cNvSpPr txBox="1"/>
      </xdr:nvSpPr>
      <xdr:spPr>
        <a:xfrm>
          <a:off x="10515600" y="721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11430</xdr:rowOff>
    </xdr:from>
    <xdr:to xmlns:xdr="http://schemas.openxmlformats.org/drawingml/2006/spreadsheetDrawing">
      <xdr:col>55</xdr:col>
      <xdr:colOff>88900</xdr:colOff>
      <xdr:row>42</xdr:row>
      <xdr:rowOff>11430</xdr:rowOff>
    </xdr:to>
    <xdr:cxnSp macro="">
      <xdr:nvCxnSpPr>
        <xdr:cNvPr id="115" name="直線コネクタ 114"/>
        <xdr:cNvCxnSpPr/>
      </xdr:nvCxnSpPr>
      <xdr:spPr>
        <a:xfrm>
          <a:off x="10388600" y="721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118110</xdr:rowOff>
    </xdr:from>
    <xdr:ext cx="469900" cy="259080"/>
    <xdr:sp macro="" textlink="">
      <xdr:nvSpPr>
        <xdr:cNvPr id="116" name="【図書館】&#10;一人当たり面積最大値テキスト"/>
        <xdr:cNvSpPr txBox="1"/>
      </xdr:nvSpPr>
      <xdr:spPr>
        <a:xfrm>
          <a:off x="10515600" y="560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0</xdr:rowOff>
    </xdr:from>
    <xdr:to xmlns:xdr="http://schemas.openxmlformats.org/drawingml/2006/spreadsheetDrawing">
      <xdr:col>55</xdr:col>
      <xdr:colOff>88900</xdr:colOff>
      <xdr:row>34</xdr:row>
      <xdr:rowOff>0</xdr:rowOff>
    </xdr:to>
    <xdr:cxnSp macro="">
      <xdr:nvCxnSpPr>
        <xdr:cNvPr id="117" name="直線コネクタ 116"/>
        <xdr:cNvCxnSpPr/>
      </xdr:nvCxnSpPr>
      <xdr:spPr>
        <a:xfrm>
          <a:off x="103886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82550</xdr:rowOff>
    </xdr:from>
    <xdr:ext cx="469900" cy="259080"/>
    <xdr:sp macro="" textlink="">
      <xdr:nvSpPr>
        <xdr:cNvPr id="118" name="【図書館】&#10;一人当たり面積平均値テキスト"/>
        <xdr:cNvSpPr txBox="1"/>
      </xdr:nvSpPr>
      <xdr:spPr>
        <a:xfrm>
          <a:off x="10515600" y="6769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59690</xdr:rowOff>
    </xdr:from>
    <xdr:to xmlns:xdr="http://schemas.openxmlformats.org/drawingml/2006/spreadsheetDrawing">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63500</xdr:rowOff>
    </xdr:from>
    <xdr:to xmlns:xdr="http://schemas.openxmlformats.org/drawingml/2006/spreadsheetDrawing">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63500</xdr:rowOff>
    </xdr:from>
    <xdr:to xmlns:xdr="http://schemas.openxmlformats.org/drawingml/2006/spreadsheetDrawing">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67310</xdr:rowOff>
    </xdr:from>
    <xdr:to xmlns:xdr="http://schemas.openxmlformats.org/drawingml/2006/spreadsheetDrawing">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74930</xdr:rowOff>
    </xdr:from>
    <xdr:to xmlns:xdr="http://schemas.openxmlformats.org/drawingml/2006/spreadsheetDrawing">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59690</xdr:rowOff>
    </xdr:from>
    <xdr:to xmlns:xdr="http://schemas.openxmlformats.org/drawingml/2006/spreadsheetDrawing">
      <xdr:col>55</xdr:col>
      <xdr:colOff>50800</xdr:colOff>
      <xdr:row>41</xdr:row>
      <xdr:rowOff>161290</xdr:rowOff>
    </xdr:to>
    <xdr:sp macro="" textlink="">
      <xdr:nvSpPr>
        <xdr:cNvPr id="129" name="楕円 128"/>
        <xdr:cNvSpPr/>
      </xdr:nvSpPr>
      <xdr:spPr>
        <a:xfrm>
          <a:off x="10426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146050</xdr:rowOff>
    </xdr:from>
    <xdr:ext cx="469900" cy="255905"/>
    <xdr:sp macro="" textlink="">
      <xdr:nvSpPr>
        <xdr:cNvPr id="130" name="【図書館】&#10;一人当たり面積該当値テキスト"/>
        <xdr:cNvSpPr txBox="1"/>
      </xdr:nvSpPr>
      <xdr:spPr>
        <a:xfrm>
          <a:off x="10515600" y="70040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63500</xdr:rowOff>
    </xdr:from>
    <xdr:to xmlns:xdr="http://schemas.openxmlformats.org/drawingml/2006/spreadsheetDrawing">
      <xdr:col>50</xdr:col>
      <xdr:colOff>165100</xdr:colOff>
      <xdr:row>41</xdr:row>
      <xdr:rowOff>165100</xdr:rowOff>
    </xdr:to>
    <xdr:sp macro="" textlink="">
      <xdr:nvSpPr>
        <xdr:cNvPr id="131" name="楕円 130"/>
        <xdr:cNvSpPr/>
      </xdr:nvSpPr>
      <xdr:spPr>
        <a:xfrm>
          <a:off x="958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110490</xdr:rowOff>
    </xdr:from>
    <xdr:to xmlns:xdr="http://schemas.openxmlformats.org/drawingml/2006/spreadsheetDrawing">
      <xdr:col>55</xdr:col>
      <xdr:colOff>0</xdr:colOff>
      <xdr:row>41</xdr:row>
      <xdr:rowOff>114300</xdr:rowOff>
    </xdr:to>
    <xdr:cxnSp macro="">
      <xdr:nvCxnSpPr>
        <xdr:cNvPr id="132" name="直線コネクタ 131"/>
        <xdr:cNvCxnSpPr/>
      </xdr:nvCxnSpPr>
      <xdr:spPr>
        <a:xfrm flipV="1">
          <a:off x="9639300" y="71399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63500</xdr:rowOff>
    </xdr:from>
    <xdr:to xmlns:xdr="http://schemas.openxmlformats.org/drawingml/2006/spreadsheetDrawing">
      <xdr:col>46</xdr:col>
      <xdr:colOff>38100</xdr:colOff>
      <xdr:row>41</xdr:row>
      <xdr:rowOff>165100</xdr:rowOff>
    </xdr:to>
    <xdr:sp macro="" textlink="">
      <xdr:nvSpPr>
        <xdr:cNvPr id="133" name="楕円 132"/>
        <xdr:cNvSpPr/>
      </xdr:nvSpPr>
      <xdr:spPr>
        <a:xfrm>
          <a:off x="8699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114300</xdr:rowOff>
    </xdr:from>
    <xdr:to xmlns:xdr="http://schemas.openxmlformats.org/drawingml/2006/spreadsheetDrawing">
      <xdr:col>50</xdr:col>
      <xdr:colOff>114300</xdr:colOff>
      <xdr:row>41</xdr:row>
      <xdr:rowOff>114300</xdr:rowOff>
    </xdr:to>
    <xdr:cxnSp macro="">
      <xdr:nvCxnSpPr>
        <xdr:cNvPr id="134" name="直線コネクタ 133"/>
        <xdr:cNvCxnSpPr/>
      </xdr:nvCxnSpPr>
      <xdr:spPr>
        <a:xfrm>
          <a:off x="8750300" y="7143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63500</xdr:rowOff>
    </xdr:from>
    <xdr:to xmlns:xdr="http://schemas.openxmlformats.org/drawingml/2006/spreadsheetDrawing">
      <xdr:col>41</xdr:col>
      <xdr:colOff>101600</xdr:colOff>
      <xdr:row>41</xdr:row>
      <xdr:rowOff>165100</xdr:rowOff>
    </xdr:to>
    <xdr:sp macro="" textlink="">
      <xdr:nvSpPr>
        <xdr:cNvPr id="135" name="楕円 134"/>
        <xdr:cNvSpPr/>
      </xdr:nvSpPr>
      <xdr:spPr>
        <a:xfrm>
          <a:off x="7810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114300</xdr:rowOff>
    </xdr:from>
    <xdr:to xmlns:xdr="http://schemas.openxmlformats.org/drawingml/2006/spreadsheetDrawing">
      <xdr:col>45</xdr:col>
      <xdr:colOff>177800</xdr:colOff>
      <xdr:row>41</xdr:row>
      <xdr:rowOff>114300</xdr:rowOff>
    </xdr:to>
    <xdr:cxnSp macro="">
      <xdr:nvCxnSpPr>
        <xdr:cNvPr id="136" name="直線コネクタ 135"/>
        <xdr:cNvCxnSpPr/>
      </xdr:nvCxnSpPr>
      <xdr:spPr>
        <a:xfrm>
          <a:off x="7861300" y="7143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67310</xdr:rowOff>
    </xdr:from>
    <xdr:to xmlns:xdr="http://schemas.openxmlformats.org/drawingml/2006/spreadsheetDrawing">
      <xdr:col>36</xdr:col>
      <xdr:colOff>165100</xdr:colOff>
      <xdr:row>41</xdr:row>
      <xdr:rowOff>168910</xdr:rowOff>
    </xdr:to>
    <xdr:sp macro="" textlink="">
      <xdr:nvSpPr>
        <xdr:cNvPr id="137" name="楕円 136"/>
        <xdr:cNvSpPr/>
      </xdr:nvSpPr>
      <xdr:spPr>
        <a:xfrm>
          <a:off x="6921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114300</xdr:rowOff>
    </xdr:from>
    <xdr:to xmlns:xdr="http://schemas.openxmlformats.org/drawingml/2006/spreadsheetDrawing">
      <xdr:col>41</xdr:col>
      <xdr:colOff>50800</xdr:colOff>
      <xdr:row>41</xdr:row>
      <xdr:rowOff>118110</xdr:rowOff>
    </xdr:to>
    <xdr:cxnSp macro="">
      <xdr:nvCxnSpPr>
        <xdr:cNvPr id="138" name="直線コネクタ 137"/>
        <xdr:cNvCxnSpPr/>
      </xdr:nvCxnSpPr>
      <xdr:spPr>
        <a:xfrm flipV="1">
          <a:off x="6972300" y="71437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10160</xdr:rowOff>
    </xdr:from>
    <xdr:ext cx="469900" cy="259080"/>
    <xdr:sp macro="" textlink="">
      <xdr:nvSpPr>
        <xdr:cNvPr id="139" name="n_1aveValue【図書館】&#10;一人当たり面積"/>
        <xdr:cNvSpPr txBox="1"/>
      </xdr:nvSpPr>
      <xdr:spPr>
        <a:xfrm>
          <a:off x="9391650" y="669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10160</xdr:rowOff>
    </xdr:from>
    <xdr:ext cx="466725" cy="259080"/>
    <xdr:sp macro="" textlink="">
      <xdr:nvSpPr>
        <xdr:cNvPr id="140" name="n_2aveValue【図書館】&#10;一人当たり面積"/>
        <xdr:cNvSpPr txBox="1"/>
      </xdr:nvSpPr>
      <xdr:spPr>
        <a:xfrm>
          <a:off x="8515350" y="6696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13970</xdr:rowOff>
    </xdr:from>
    <xdr:ext cx="466725" cy="259080"/>
    <xdr:sp macro="" textlink="">
      <xdr:nvSpPr>
        <xdr:cNvPr id="141" name="n_3aveValue【図書館】&#10;一人当たり面積"/>
        <xdr:cNvSpPr txBox="1"/>
      </xdr:nvSpPr>
      <xdr:spPr>
        <a:xfrm>
          <a:off x="7626350" y="6700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21590</xdr:rowOff>
    </xdr:from>
    <xdr:ext cx="466725" cy="259080"/>
    <xdr:sp macro="" textlink="">
      <xdr:nvSpPr>
        <xdr:cNvPr id="142" name="n_4aveValue【図書館】&#10;一人当たり面積"/>
        <xdr:cNvSpPr txBox="1"/>
      </xdr:nvSpPr>
      <xdr:spPr>
        <a:xfrm>
          <a:off x="6737350" y="67081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156210</xdr:rowOff>
    </xdr:from>
    <xdr:ext cx="469900" cy="255905"/>
    <xdr:sp macro="" textlink="">
      <xdr:nvSpPr>
        <xdr:cNvPr id="143" name="n_1mainValue【図書館】&#10;一人当たり面積"/>
        <xdr:cNvSpPr txBox="1"/>
      </xdr:nvSpPr>
      <xdr:spPr>
        <a:xfrm>
          <a:off x="9391650" y="71856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156210</xdr:rowOff>
    </xdr:from>
    <xdr:ext cx="466725" cy="255905"/>
    <xdr:sp macro="" textlink="">
      <xdr:nvSpPr>
        <xdr:cNvPr id="144" name="n_2mainValue【図書館】&#10;一人当たり面積"/>
        <xdr:cNvSpPr txBox="1"/>
      </xdr:nvSpPr>
      <xdr:spPr>
        <a:xfrm>
          <a:off x="8515350" y="71856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156210</xdr:rowOff>
    </xdr:from>
    <xdr:ext cx="466725" cy="255905"/>
    <xdr:sp macro="" textlink="">
      <xdr:nvSpPr>
        <xdr:cNvPr id="145" name="n_3mainValue【図書館】&#10;一人当たり面積"/>
        <xdr:cNvSpPr txBox="1"/>
      </xdr:nvSpPr>
      <xdr:spPr>
        <a:xfrm>
          <a:off x="7626350" y="71856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160020</xdr:rowOff>
    </xdr:from>
    <xdr:ext cx="466725" cy="259080"/>
    <xdr:sp macro="" textlink="">
      <xdr:nvSpPr>
        <xdr:cNvPr id="146" name="n_4mainValue【図書館】&#10;一人当たり面積"/>
        <xdr:cNvSpPr txBox="1"/>
      </xdr:nvSpPr>
      <xdr:spPr>
        <a:xfrm>
          <a:off x="6737350" y="7189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5" name="テキスト ボックス 154"/>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7" name="テキスト ボックス 156"/>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59" name="テキスト ボックス 158"/>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3" name="テキスト ボックス 162"/>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7" name="テキスト ボックス 166"/>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69" name="テキスト ボックス 168"/>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167640</xdr:rowOff>
    </xdr:from>
    <xdr:to xmlns:xdr="http://schemas.openxmlformats.org/drawingml/2006/spreadsheetDrawing">
      <xdr:col>24</xdr:col>
      <xdr:colOff>62865</xdr:colOff>
      <xdr:row>64</xdr:row>
      <xdr:rowOff>76200</xdr:rowOff>
    </xdr:to>
    <xdr:cxnSp macro="">
      <xdr:nvCxnSpPr>
        <xdr:cNvPr id="171" name="直線コネクタ 170"/>
        <xdr:cNvCxnSpPr/>
      </xdr:nvCxnSpPr>
      <xdr:spPr>
        <a:xfrm flipV="1">
          <a:off x="4634865" y="959739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2"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3" name="直線コネクタ 172"/>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114300</xdr:rowOff>
    </xdr:from>
    <xdr:ext cx="405130" cy="259080"/>
    <xdr:sp macro="" textlink="">
      <xdr:nvSpPr>
        <xdr:cNvPr id="174" name="【体育館・プール】&#10;有形固定資産減価償却率最大値テキスト"/>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167640</xdr:rowOff>
    </xdr:from>
    <xdr:to xmlns:xdr="http://schemas.openxmlformats.org/drawingml/2006/spreadsheetDrawing">
      <xdr:col>24</xdr:col>
      <xdr:colOff>152400</xdr:colOff>
      <xdr:row>55</xdr:row>
      <xdr:rowOff>167640</xdr:rowOff>
    </xdr:to>
    <xdr:cxnSp macro="">
      <xdr:nvCxnSpPr>
        <xdr:cNvPr id="175" name="直線コネクタ 174"/>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114935</xdr:rowOff>
    </xdr:from>
    <xdr:ext cx="405130" cy="259080"/>
    <xdr:sp macro="" textlink="">
      <xdr:nvSpPr>
        <xdr:cNvPr id="176" name="【体育館・プール】&#10;有形固定資産減価償却率平均値テキスト"/>
        <xdr:cNvSpPr txBox="1"/>
      </xdr:nvSpPr>
      <xdr:spPr>
        <a:xfrm>
          <a:off x="4673600" y="10230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80645</xdr:rowOff>
    </xdr:from>
    <xdr:to xmlns:xdr="http://schemas.openxmlformats.org/drawingml/2006/spreadsheetDrawing">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61595</xdr:rowOff>
    </xdr:from>
    <xdr:to xmlns:xdr="http://schemas.openxmlformats.org/drawingml/2006/spreadsheetDrawing">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8255</xdr:rowOff>
    </xdr:from>
    <xdr:to xmlns:xdr="http://schemas.openxmlformats.org/drawingml/2006/spreadsheetDrawing">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31115</xdr:rowOff>
    </xdr:from>
    <xdr:to xmlns:xdr="http://schemas.openxmlformats.org/drawingml/2006/spreadsheetDrawing">
      <xdr:col>24</xdr:col>
      <xdr:colOff>114300</xdr:colOff>
      <xdr:row>63</xdr:row>
      <xdr:rowOff>132715</xdr:rowOff>
    </xdr:to>
    <xdr:sp macro="" textlink="">
      <xdr:nvSpPr>
        <xdr:cNvPr id="187" name="楕円 186"/>
        <xdr:cNvSpPr/>
      </xdr:nvSpPr>
      <xdr:spPr>
        <a:xfrm>
          <a:off x="45847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9525</xdr:rowOff>
    </xdr:from>
    <xdr:ext cx="405130" cy="255905"/>
    <xdr:sp macro="" textlink="">
      <xdr:nvSpPr>
        <xdr:cNvPr id="188" name="【体育館・プール】&#10;有形固定資産減価償却率該当値テキスト"/>
        <xdr:cNvSpPr txBox="1"/>
      </xdr:nvSpPr>
      <xdr:spPr>
        <a:xfrm>
          <a:off x="4673600" y="108108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76835</xdr:rowOff>
    </xdr:from>
    <xdr:to xmlns:xdr="http://schemas.openxmlformats.org/drawingml/2006/spreadsheetDrawing">
      <xdr:col>20</xdr:col>
      <xdr:colOff>38100</xdr:colOff>
      <xdr:row>64</xdr:row>
      <xdr:rowOff>6985</xdr:rowOff>
    </xdr:to>
    <xdr:sp macro="" textlink="">
      <xdr:nvSpPr>
        <xdr:cNvPr id="189" name="楕円 188"/>
        <xdr:cNvSpPr/>
      </xdr:nvSpPr>
      <xdr:spPr>
        <a:xfrm>
          <a:off x="3746500" y="108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81915</xdr:rowOff>
    </xdr:from>
    <xdr:to xmlns:xdr="http://schemas.openxmlformats.org/drawingml/2006/spreadsheetDrawing">
      <xdr:col>24</xdr:col>
      <xdr:colOff>63500</xdr:colOff>
      <xdr:row>63</xdr:row>
      <xdr:rowOff>127635</xdr:rowOff>
    </xdr:to>
    <xdr:cxnSp macro="">
      <xdr:nvCxnSpPr>
        <xdr:cNvPr id="190" name="直線コネクタ 189"/>
        <xdr:cNvCxnSpPr/>
      </xdr:nvCxnSpPr>
      <xdr:spPr>
        <a:xfrm flipV="1">
          <a:off x="3797300" y="1088326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76835</xdr:rowOff>
    </xdr:from>
    <xdr:to xmlns:xdr="http://schemas.openxmlformats.org/drawingml/2006/spreadsheetDrawing">
      <xdr:col>15</xdr:col>
      <xdr:colOff>101600</xdr:colOff>
      <xdr:row>64</xdr:row>
      <xdr:rowOff>6985</xdr:rowOff>
    </xdr:to>
    <xdr:sp macro="" textlink="">
      <xdr:nvSpPr>
        <xdr:cNvPr id="191" name="楕円 190"/>
        <xdr:cNvSpPr/>
      </xdr:nvSpPr>
      <xdr:spPr>
        <a:xfrm>
          <a:off x="2857500" y="108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127635</xdr:rowOff>
    </xdr:from>
    <xdr:to xmlns:xdr="http://schemas.openxmlformats.org/drawingml/2006/spreadsheetDrawing">
      <xdr:col>19</xdr:col>
      <xdr:colOff>177800</xdr:colOff>
      <xdr:row>63</xdr:row>
      <xdr:rowOff>127635</xdr:rowOff>
    </xdr:to>
    <xdr:cxnSp macro="">
      <xdr:nvCxnSpPr>
        <xdr:cNvPr id="192" name="直線コネクタ 191"/>
        <xdr:cNvCxnSpPr/>
      </xdr:nvCxnSpPr>
      <xdr:spPr>
        <a:xfrm>
          <a:off x="2908300" y="109289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63</xdr:row>
      <xdr:rowOff>59690</xdr:rowOff>
    </xdr:from>
    <xdr:to xmlns:xdr="http://schemas.openxmlformats.org/drawingml/2006/spreadsheetDrawing">
      <xdr:col>10</xdr:col>
      <xdr:colOff>165100</xdr:colOff>
      <xdr:row>63</xdr:row>
      <xdr:rowOff>161290</xdr:rowOff>
    </xdr:to>
    <xdr:sp macro="" textlink="">
      <xdr:nvSpPr>
        <xdr:cNvPr id="193" name="楕円 192"/>
        <xdr:cNvSpPr/>
      </xdr:nvSpPr>
      <xdr:spPr>
        <a:xfrm>
          <a:off x="1968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110490</xdr:rowOff>
    </xdr:from>
    <xdr:to xmlns:xdr="http://schemas.openxmlformats.org/drawingml/2006/spreadsheetDrawing">
      <xdr:col>15</xdr:col>
      <xdr:colOff>50800</xdr:colOff>
      <xdr:row>63</xdr:row>
      <xdr:rowOff>127635</xdr:rowOff>
    </xdr:to>
    <xdr:cxnSp macro="">
      <xdr:nvCxnSpPr>
        <xdr:cNvPr id="194" name="直線コネクタ 193"/>
        <xdr:cNvCxnSpPr/>
      </xdr:nvCxnSpPr>
      <xdr:spPr>
        <a:xfrm>
          <a:off x="2019300" y="1091184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63</xdr:row>
      <xdr:rowOff>40640</xdr:rowOff>
    </xdr:from>
    <xdr:to xmlns:xdr="http://schemas.openxmlformats.org/drawingml/2006/spreadsheetDrawing">
      <xdr:col>6</xdr:col>
      <xdr:colOff>38100</xdr:colOff>
      <xdr:row>63</xdr:row>
      <xdr:rowOff>142240</xdr:rowOff>
    </xdr:to>
    <xdr:sp macro="" textlink="">
      <xdr:nvSpPr>
        <xdr:cNvPr id="195" name="楕円 194"/>
        <xdr:cNvSpPr/>
      </xdr:nvSpPr>
      <xdr:spPr>
        <a:xfrm>
          <a:off x="1079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63</xdr:row>
      <xdr:rowOff>91440</xdr:rowOff>
    </xdr:from>
    <xdr:to xmlns:xdr="http://schemas.openxmlformats.org/drawingml/2006/spreadsheetDrawing">
      <xdr:col>10</xdr:col>
      <xdr:colOff>114300</xdr:colOff>
      <xdr:row>63</xdr:row>
      <xdr:rowOff>110490</xdr:rowOff>
    </xdr:to>
    <xdr:cxnSp macro="">
      <xdr:nvCxnSpPr>
        <xdr:cNvPr id="196" name="直線コネクタ 195"/>
        <xdr:cNvCxnSpPr/>
      </xdr:nvCxnSpPr>
      <xdr:spPr>
        <a:xfrm>
          <a:off x="1130300" y="108927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27305</xdr:rowOff>
    </xdr:from>
    <xdr:ext cx="405130" cy="259080"/>
    <xdr:sp macro="" textlink="">
      <xdr:nvSpPr>
        <xdr:cNvPr id="197" name="n_1aveValue【体育館・プール】&#10;有形固定資産減価償却率"/>
        <xdr:cNvSpPr txBox="1"/>
      </xdr:nvSpPr>
      <xdr:spPr>
        <a:xfrm>
          <a:off x="3582035" y="10142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8255</xdr:rowOff>
    </xdr:from>
    <xdr:ext cx="401955" cy="255905"/>
    <xdr:sp macro="" textlink="">
      <xdr:nvSpPr>
        <xdr:cNvPr id="198" name="n_2aveValue【体育館・プール】&#10;有形固定資産減価償却率"/>
        <xdr:cNvSpPr txBox="1"/>
      </xdr:nvSpPr>
      <xdr:spPr>
        <a:xfrm>
          <a:off x="2705735" y="101238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130175</xdr:rowOff>
    </xdr:from>
    <xdr:ext cx="401955" cy="259080"/>
    <xdr:sp macro="" textlink="">
      <xdr:nvSpPr>
        <xdr:cNvPr id="199" name="n_3aveValue【体育館・プール】&#10;有形固定資産減価償却率"/>
        <xdr:cNvSpPr txBox="1"/>
      </xdr:nvSpPr>
      <xdr:spPr>
        <a:xfrm>
          <a:off x="1816735" y="10074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126365</xdr:rowOff>
    </xdr:from>
    <xdr:ext cx="401955" cy="259080"/>
    <xdr:sp macro="" textlink="">
      <xdr:nvSpPr>
        <xdr:cNvPr id="200" name="n_4aveValue【体育館・プール】&#10;有形固定資産減価償却率"/>
        <xdr:cNvSpPr txBox="1"/>
      </xdr:nvSpPr>
      <xdr:spPr>
        <a:xfrm>
          <a:off x="927735" y="10070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169545</xdr:rowOff>
    </xdr:from>
    <xdr:ext cx="405130" cy="255905"/>
    <xdr:sp macro="" textlink="">
      <xdr:nvSpPr>
        <xdr:cNvPr id="201" name="n_1mainValue【体育館・プール】&#10;有形固定資産減価償却率"/>
        <xdr:cNvSpPr txBox="1"/>
      </xdr:nvSpPr>
      <xdr:spPr>
        <a:xfrm>
          <a:off x="3582035" y="109708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169545</xdr:rowOff>
    </xdr:from>
    <xdr:ext cx="401955" cy="255905"/>
    <xdr:sp macro="" textlink="">
      <xdr:nvSpPr>
        <xdr:cNvPr id="202" name="n_2mainValue【体育館・プール】&#10;有形固定資産減価償却率"/>
        <xdr:cNvSpPr txBox="1"/>
      </xdr:nvSpPr>
      <xdr:spPr>
        <a:xfrm>
          <a:off x="2705735" y="109708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152400</xdr:rowOff>
    </xdr:from>
    <xdr:ext cx="401955" cy="259080"/>
    <xdr:sp macro="" textlink="">
      <xdr:nvSpPr>
        <xdr:cNvPr id="203" name="n_3mainValue【体育館・プール】&#10;有形固定資産減価償却率"/>
        <xdr:cNvSpPr txBox="1"/>
      </xdr:nvSpPr>
      <xdr:spPr>
        <a:xfrm>
          <a:off x="1816735" y="109537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133350</xdr:rowOff>
    </xdr:from>
    <xdr:ext cx="401955" cy="255905"/>
    <xdr:sp macro="" textlink="">
      <xdr:nvSpPr>
        <xdr:cNvPr id="204" name="n_4mainValue【体育館・プール】&#10;有形固定資産減価償却率"/>
        <xdr:cNvSpPr txBox="1"/>
      </xdr:nvSpPr>
      <xdr:spPr>
        <a:xfrm>
          <a:off x="927735" y="109347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185" cy="259080"/>
    <xdr:sp macro="" textlink="">
      <xdr:nvSpPr>
        <xdr:cNvPr id="216" name="テキスト ボックス 215"/>
        <xdr:cNvSpPr txBox="1"/>
      </xdr:nvSpPr>
      <xdr:spPr>
        <a:xfrm>
          <a:off x="6136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185" cy="259080"/>
    <xdr:sp macro="" textlink="">
      <xdr:nvSpPr>
        <xdr:cNvPr id="218" name="テキスト ボックス 217"/>
        <xdr:cNvSpPr txBox="1"/>
      </xdr:nvSpPr>
      <xdr:spPr>
        <a:xfrm>
          <a:off x="6136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185" cy="255905"/>
    <xdr:sp macro="" textlink="">
      <xdr:nvSpPr>
        <xdr:cNvPr id="220" name="テキスト ボックス 219"/>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185" cy="259080"/>
    <xdr:sp macro="" textlink="">
      <xdr:nvSpPr>
        <xdr:cNvPr id="222" name="テキスト ボックス 221"/>
        <xdr:cNvSpPr txBox="1"/>
      </xdr:nvSpPr>
      <xdr:spPr>
        <a:xfrm>
          <a:off x="6136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185" cy="259080"/>
    <xdr:sp macro="" textlink="">
      <xdr:nvSpPr>
        <xdr:cNvPr id="224" name="テキスト ボックス 223"/>
        <xdr:cNvSpPr txBox="1"/>
      </xdr:nvSpPr>
      <xdr:spPr>
        <a:xfrm>
          <a:off x="6136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6" name="テキスト ボックス 225"/>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125095</xdr:rowOff>
    </xdr:from>
    <xdr:to xmlns:xdr="http://schemas.openxmlformats.org/drawingml/2006/spreadsheetDrawing">
      <xdr:col>54</xdr:col>
      <xdr:colOff>189865</xdr:colOff>
      <xdr:row>64</xdr:row>
      <xdr:rowOff>75565</xdr:rowOff>
    </xdr:to>
    <xdr:cxnSp macro="">
      <xdr:nvCxnSpPr>
        <xdr:cNvPr id="228" name="直線コネクタ 227"/>
        <xdr:cNvCxnSpPr/>
      </xdr:nvCxnSpPr>
      <xdr:spPr>
        <a:xfrm flipV="1">
          <a:off x="10476865" y="972629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900" cy="258445"/>
    <xdr:sp macro="" textlink="">
      <xdr:nvSpPr>
        <xdr:cNvPr id="229" name="【体育館・プール】&#10;一人当たり面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0" name="直線コネクタ 229"/>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71755</xdr:rowOff>
    </xdr:from>
    <xdr:ext cx="469900" cy="259080"/>
    <xdr:sp macro="" textlink="">
      <xdr:nvSpPr>
        <xdr:cNvPr id="231" name="【体育館・プール】&#10;一人当たり面積最大値テキスト"/>
        <xdr:cNvSpPr txBox="1"/>
      </xdr:nvSpPr>
      <xdr:spPr>
        <a:xfrm>
          <a:off x="10515600" y="9501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125095</xdr:rowOff>
    </xdr:from>
    <xdr:to xmlns:xdr="http://schemas.openxmlformats.org/drawingml/2006/spreadsheetDrawing">
      <xdr:col>55</xdr:col>
      <xdr:colOff>88900</xdr:colOff>
      <xdr:row>56</xdr:row>
      <xdr:rowOff>125095</xdr:rowOff>
    </xdr:to>
    <xdr:cxnSp macro="">
      <xdr:nvCxnSpPr>
        <xdr:cNvPr id="232" name="直線コネクタ 231"/>
        <xdr:cNvCxnSpPr/>
      </xdr:nvCxnSpPr>
      <xdr:spPr>
        <a:xfrm>
          <a:off x="10388600" y="972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57150</xdr:rowOff>
    </xdr:from>
    <xdr:ext cx="469900" cy="259080"/>
    <xdr:sp macro="" textlink="">
      <xdr:nvSpPr>
        <xdr:cNvPr id="233" name="【体育館・プール】&#10;一人当たり面積平均値テキスト"/>
        <xdr:cNvSpPr txBox="1"/>
      </xdr:nvSpPr>
      <xdr:spPr>
        <a:xfrm>
          <a:off x="10515600" y="1068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34290</xdr:rowOff>
    </xdr:from>
    <xdr:to xmlns:xdr="http://schemas.openxmlformats.org/drawingml/2006/spreadsheetDrawing">
      <xdr:col>55</xdr:col>
      <xdr:colOff>50800</xdr:colOff>
      <xdr:row>63</xdr:row>
      <xdr:rowOff>135890</xdr:rowOff>
    </xdr:to>
    <xdr:sp macro="" textlink="">
      <xdr:nvSpPr>
        <xdr:cNvPr id="234" name="フローチャート: 判断 233"/>
        <xdr:cNvSpPr/>
      </xdr:nvSpPr>
      <xdr:spPr>
        <a:xfrm>
          <a:off x="10426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36195</xdr:rowOff>
    </xdr:from>
    <xdr:to xmlns:xdr="http://schemas.openxmlformats.org/drawingml/2006/spreadsheetDrawing">
      <xdr:col>50</xdr:col>
      <xdr:colOff>165100</xdr:colOff>
      <xdr:row>63</xdr:row>
      <xdr:rowOff>137795</xdr:rowOff>
    </xdr:to>
    <xdr:sp macro="" textlink="">
      <xdr:nvSpPr>
        <xdr:cNvPr id="235" name="フローチャート: 判断 234"/>
        <xdr:cNvSpPr/>
      </xdr:nvSpPr>
      <xdr:spPr>
        <a:xfrm>
          <a:off x="9588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39370</xdr:rowOff>
    </xdr:from>
    <xdr:to xmlns:xdr="http://schemas.openxmlformats.org/drawingml/2006/spreadsheetDrawing">
      <xdr:col>46</xdr:col>
      <xdr:colOff>38100</xdr:colOff>
      <xdr:row>63</xdr:row>
      <xdr:rowOff>140970</xdr:rowOff>
    </xdr:to>
    <xdr:sp macro="" textlink="">
      <xdr:nvSpPr>
        <xdr:cNvPr id="236" name="フローチャート: 判断 235"/>
        <xdr:cNvSpPr/>
      </xdr:nvSpPr>
      <xdr:spPr>
        <a:xfrm>
          <a:off x="8699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43815</xdr:rowOff>
    </xdr:from>
    <xdr:to xmlns:xdr="http://schemas.openxmlformats.org/drawingml/2006/spreadsheetDrawing">
      <xdr:col>41</xdr:col>
      <xdr:colOff>101600</xdr:colOff>
      <xdr:row>63</xdr:row>
      <xdr:rowOff>145415</xdr:rowOff>
    </xdr:to>
    <xdr:sp macro="" textlink="">
      <xdr:nvSpPr>
        <xdr:cNvPr id="237" name="フローチャート: 判断 236"/>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53340</xdr:rowOff>
    </xdr:from>
    <xdr:to xmlns:xdr="http://schemas.openxmlformats.org/drawingml/2006/spreadsheetDrawing">
      <xdr:col>36</xdr:col>
      <xdr:colOff>165100</xdr:colOff>
      <xdr:row>63</xdr:row>
      <xdr:rowOff>154940</xdr:rowOff>
    </xdr:to>
    <xdr:sp macro="" textlink="">
      <xdr:nvSpPr>
        <xdr:cNvPr id="238" name="フローチャート: 判断 237"/>
        <xdr:cNvSpPr/>
      </xdr:nvSpPr>
      <xdr:spPr>
        <a:xfrm>
          <a:off x="6921500" y="108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9" name="テキスト ボックス 238"/>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0" name="テキスト ボックス 239"/>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1" name="テキスト ボックス 240"/>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2" name="テキスト ボックス 241"/>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3" name="テキスト ボックス 242"/>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66040</xdr:rowOff>
    </xdr:from>
    <xdr:to xmlns:xdr="http://schemas.openxmlformats.org/drawingml/2006/spreadsheetDrawing">
      <xdr:col>55</xdr:col>
      <xdr:colOff>50800</xdr:colOff>
      <xdr:row>63</xdr:row>
      <xdr:rowOff>167640</xdr:rowOff>
    </xdr:to>
    <xdr:sp macro="" textlink="">
      <xdr:nvSpPr>
        <xdr:cNvPr id="244" name="楕円 243"/>
        <xdr:cNvSpPr/>
      </xdr:nvSpPr>
      <xdr:spPr>
        <a:xfrm>
          <a:off x="10426700" y="1086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44450</xdr:rowOff>
    </xdr:from>
    <xdr:ext cx="469900" cy="259080"/>
    <xdr:sp macro="" textlink="">
      <xdr:nvSpPr>
        <xdr:cNvPr id="245" name="【体育館・プール】&#10;一人当たり面積該当値テキスト"/>
        <xdr:cNvSpPr txBox="1"/>
      </xdr:nvSpPr>
      <xdr:spPr>
        <a:xfrm>
          <a:off x="10515600" y="10845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68580</xdr:rowOff>
    </xdr:from>
    <xdr:to xmlns:xdr="http://schemas.openxmlformats.org/drawingml/2006/spreadsheetDrawing">
      <xdr:col>50</xdr:col>
      <xdr:colOff>165100</xdr:colOff>
      <xdr:row>63</xdr:row>
      <xdr:rowOff>170180</xdr:rowOff>
    </xdr:to>
    <xdr:sp macro="" textlink="">
      <xdr:nvSpPr>
        <xdr:cNvPr id="246" name="楕円 245"/>
        <xdr:cNvSpPr/>
      </xdr:nvSpPr>
      <xdr:spPr>
        <a:xfrm>
          <a:off x="95885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116840</xdr:rowOff>
    </xdr:from>
    <xdr:to xmlns:xdr="http://schemas.openxmlformats.org/drawingml/2006/spreadsheetDrawing">
      <xdr:col>55</xdr:col>
      <xdr:colOff>0</xdr:colOff>
      <xdr:row>63</xdr:row>
      <xdr:rowOff>119380</xdr:rowOff>
    </xdr:to>
    <xdr:cxnSp macro="">
      <xdr:nvCxnSpPr>
        <xdr:cNvPr id="247" name="直線コネクタ 246"/>
        <xdr:cNvCxnSpPr/>
      </xdr:nvCxnSpPr>
      <xdr:spPr>
        <a:xfrm flipV="1">
          <a:off x="9639300" y="109181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70485</xdr:rowOff>
    </xdr:from>
    <xdr:to xmlns:xdr="http://schemas.openxmlformats.org/drawingml/2006/spreadsheetDrawing">
      <xdr:col>46</xdr:col>
      <xdr:colOff>38100</xdr:colOff>
      <xdr:row>64</xdr:row>
      <xdr:rowOff>635</xdr:rowOff>
    </xdr:to>
    <xdr:sp macro="" textlink="">
      <xdr:nvSpPr>
        <xdr:cNvPr id="248" name="楕円 247"/>
        <xdr:cNvSpPr/>
      </xdr:nvSpPr>
      <xdr:spPr>
        <a:xfrm>
          <a:off x="8699500" y="1087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119380</xdr:rowOff>
    </xdr:from>
    <xdr:to xmlns:xdr="http://schemas.openxmlformats.org/drawingml/2006/spreadsheetDrawing">
      <xdr:col>50</xdr:col>
      <xdr:colOff>114300</xdr:colOff>
      <xdr:row>63</xdr:row>
      <xdr:rowOff>121285</xdr:rowOff>
    </xdr:to>
    <xdr:cxnSp macro="">
      <xdr:nvCxnSpPr>
        <xdr:cNvPr id="249" name="直線コネクタ 248"/>
        <xdr:cNvCxnSpPr/>
      </xdr:nvCxnSpPr>
      <xdr:spPr>
        <a:xfrm flipV="1">
          <a:off x="8750300" y="109207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71755</xdr:rowOff>
    </xdr:from>
    <xdr:to xmlns:xdr="http://schemas.openxmlformats.org/drawingml/2006/spreadsheetDrawing">
      <xdr:col>41</xdr:col>
      <xdr:colOff>101600</xdr:colOff>
      <xdr:row>64</xdr:row>
      <xdr:rowOff>1905</xdr:rowOff>
    </xdr:to>
    <xdr:sp macro="" textlink="">
      <xdr:nvSpPr>
        <xdr:cNvPr id="250" name="楕円 249"/>
        <xdr:cNvSpPr/>
      </xdr:nvSpPr>
      <xdr:spPr>
        <a:xfrm>
          <a:off x="7810500" y="108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121285</xdr:rowOff>
    </xdr:from>
    <xdr:to xmlns:xdr="http://schemas.openxmlformats.org/drawingml/2006/spreadsheetDrawing">
      <xdr:col>45</xdr:col>
      <xdr:colOff>177800</xdr:colOff>
      <xdr:row>63</xdr:row>
      <xdr:rowOff>122555</xdr:rowOff>
    </xdr:to>
    <xdr:cxnSp macro="">
      <xdr:nvCxnSpPr>
        <xdr:cNvPr id="251" name="直線コネクタ 250"/>
        <xdr:cNvCxnSpPr/>
      </xdr:nvCxnSpPr>
      <xdr:spPr>
        <a:xfrm flipV="1">
          <a:off x="7861300" y="109226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73660</xdr:rowOff>
    </xdr:from>
    <xdr:to xmlns:xdr="http://schemas.openxmlformats.org/drawingml/2006/spreadsheetDrawing">
      <xdr:col>36</xdr:col>
      <xdr:colOff>165100</xdr:colOff>
      <xdr:row>64</xdr:row>
      <xdr:rowOff>3810</xdr:rowOff>
    </xdr:to>
    <xdr:sp macro="" textlink="">
      <xdr:nvSpPr>
        <xdr:cNvPr id="252" name="楕円 251"/>
        <xdr:cNvSpPr/>
      </xdr:nvSpPr>
      <xdr:spPr>
        <a:xfrm>
          <a:off x="6921500" y="1087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122555</xdr:rowOff>
    </xdr:from>
    <xdr:to xmlns:xdr="http://schemas.openxmlformats.org/drawingml/2006/spreadsheetDrawing">
      <xdr:col>41</xdr:col>
      <xdr:colOff>50800</xdr:colOff>
      <xdr:row>63</xdr:row>
      <xdr:rowOff>124460</xdr:rowOff>
    </xdr:to>
    <xdr:cxnSp macro="">
      <xdr:nvCxnSpPr>
        <xdr:cNvPr id="253" name="直線コネクタ 252"/>
        <xdr:cNvCxnSpPr/>
      </xdr:nvCxnSpPr>
      <xdr:spPr>
        <a:xfrm flipV="1">
          <a:off x="6972300" y="109239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154940</xdr:rowOff>
    </xdr:from>
    <xdr:ext cx="469900" cy="255905"/>
    <xdr:sp macro="" textlink="">
      <xdr:nvSpPr>
        <xdr:cNvPr id="254" name="n_1aveValue【体育館・プール】&#10;一人当たり面積"/>
        <xdr:cNvSpPr txBox="1"/>
      </xdr:nvSpPr>
      <xdr:spPr>
        <a:xfrm>
          <a:off x="9391650" y="10613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157480</xdr:rowOff>
    </xdr:from>
    <xdr:ext cx="466725" cy="255905"/>
    <xdr:sp macro="" textlink="">
      <xdr:nvSpPr>
        <xdr:cNvPr id="255" name="n_2aveValue【体育館・プール】&#10;一人当たり面積"/>
        <xdr:cNvSpPr txBox="1"/>
      </xdr:nvSpPr>
      <xdr:spPr>
        <a:xfrm>
          <a:off x="8515350" y="106159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161925</xdr:rowOff>
    </xdr:from>
    <xdr:ext cx="466725" cy="259080"/>
    <xdr:sp macro="" textlink="">
      <xdr:nvSpPr>
        <xdr:cNvPr id="256" name="n_3aveValue【体育館・プール】&#10;一人当たり面積"/>
        <xdr:cNvSpPr txBox="1"/>
      </xdr:nvSpPr>
      <xdr:spPr>
        <a:xfrm>
          <a:off x="7626350" y="10620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0</xdr:rowOff>
    </xdr:from>
    <xdr:ext cx="466725" cy="259080"/>
    <xdr:sp macro="" textlink="">
      <xdr:nvSpPr>
        <xdr:cNvPr id="257" name="n_4aveValue【体育館・プール】&#10;一人当たり面積"/>
        <xdr:cNvSpPr txBox="1"/>
      </xdr:nvSpPr>
      <xdr:spPr>
        <a:xfrm>
          <a:off x="6737350" y="10629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161290</xdr:rowOff>
    </xdr:from>
    <xdr:ext cx="469900" cy="259080"/>
    <xdr:sp macro="" textlink="">
      <xdr:nvSpPr>
        <xdr:cNvPr id="258" name="n_1mainValue【体育館・プール】&#10;一人当たり面積"/>
        <xdr:cNvSpPr txBox="1"/>
      </xdr:nvSpPr>
      <xdr:spPr>
        <a:xfrm>
          <a:off x="9391650" y="1096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163195</xdr:rowOff>
    </xdr:from>
    <xdr:ext cx="466725" cy="259080"/>
    <xdr:sp macro="" textlink="">
      <xdr:nvSpPr>
        <xdr:cNvPr id="259" name="n_2mainValue【体育館・プール】&#10;一人当たり面積"/>
        <xdr:cNvSpPr txBox="1"/>
      </xdr:nvSpPr>
      <xdr:spPr>
        <a:xfrm>
          <a:off x="8515350" y="109645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164465</xdr:rowOff>
    </xdr:from>
    <xdr:ext cx="466725" cy="259080"/>
    <xdr:sp macro="" textlink="">
      <xdr:nvSpPr>
        <xdr:cNvPr id="260" name="n_3mainValue【体育館・プール】&#10;一人当たり面積"/>
        <xdr:cNvSpPr txBox="1"/>
      </xdr:nvSpPr>
      <xdr:spPr>
        <a:xfrm>
          <a:off x="7626350" y="10965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166370</xdr:rowOff>
    </xdr:from>
    <xdr:ext cx="466725" cy="255905"/>
    <xdr:sp macro="" textlink="">
      <xdr:nvSpPr>
        <xdr:cNvPr id="261" name="n_4mainValue【体育館・プール】&#10;一人当たり面積"/>
        <xdr:cNvSpPr txBox="1"/>
      </xdr:nvSpPr>
      <xdr:spPr>
        <a:xfrm>
          <a:off x="6737350" y="109677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0" name="テキスト ボックス 269"/>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2" name="テキスト ボックス 271"/>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185" cy="259080"/>
    <xdr:sp macro="" textlink="">
      <xdr:nvSpPr>
        <xdr:cNvPr id="274" name="テキスト ボックス 273"/>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76" name="テキスト ボックス 275"/>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80" name="テキスト ボックス 279"/>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5915" cy="259080"/>
    <xdr:sp macro="" textlink="">
      <xdr:nvSpPr>
        <xdr:cNvPr id="284" name="テキスト ボックス 283"/>
        <xdr:cNvSpPr txBox="1"/>
      </xdr:nvSpPr>
      <xdr:spPr>
        <a:xfrm>
          <a:off x="422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100330</xdr:rowOff>
    </xdr:from>
    <xdr:to xmlns:xdr="http://schemas.openxmlformats.org/drawingml/2006/spreadsheetDrawing">
      <xdr:col>24</xdr:col>
      <xdr:colOff>62865</xdr:colOff>
      <xdr:row>86</xdr:row>
      <xdr:rowOff>168910</xdr:rowOff>
    </xdr:to>
    <xdr:cxnSp macro="">
      <xdr:nvCxnSpPr>
        <xdr:cNvPr id="287" name="直線コネクタ 286"/>
        <xdr:cNvCxnSpPr/>
      </xdr:nvCxnSpPr>
      <xdr:spPr>
        <a:xfrm flipV="1">
          <a:off x="4634865" y="1347343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9" name="直線コネクタ 2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46990</xdr:rowOff>
    </xdr:from>
    <xdr:ext cx="405130" cy="259080"/>
    <xdr:sp macro="" textlink="">
      <xdr:nvSpPr>
        <xdr:cNvPr id="290" name="【福祉施設】&#10;有形固定資産減価償却率最大値テキスト"/>
        <xdr:cNvSpPr txBox="1"/>
      </xdr:nvSpPr>
      <xdr:spPr>
        <a:xfrm>
          <a:off x="4673600" y="1324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291" name="直線コネクタ 290"/>
        <xdr:cNvCxnSpPr/>
      </xdr:nvCxnSpPr>
      <xdr:spPr>
        <a:xfrm>
          <a:off x="4546600" y="1347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10160</xdr:rowOff>
    </xdr:from>
    <xdr:ext cx="405130" cy="259080"/>
    <xdr:sp macro="" textlink="">
      <xdr:nvSpPr>
        <xdr:cNvPr id="292" name="【福祉施設】&#10;有形固定資産減価償却率平均値テキスト"/>
        <xdr:cNvSpPr txBox="1"/>
      </xdr:nvSpPr>
      <xdr:spPr>
        <a:xfrm>
          <a:off x="4673600" y="140690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149225</xdr:rowOff>
    </xdr:from>
    <xdr:to xmlns:xdr="http://schemas.openxmlformats.org/drawingml/2006/spreadsheetDrawing">
      <xdr:col>20</xdr:col>
      <xdr:colOff>38100</xdr:colOff>
      <xdr:row>83</xdr:row>
      <xdr:rowOff>79375</xdr:rowOff>
    </xdr:to>
    <xdr:sp macro="" textlink="">
      <xdr:nvSpPr>
        <xdr:cNvPr id="294" name="フローチャート: 判断 293"/>
        <xdr:cNvSpPr/>
      </xdr:nvSpPr>
      <xdr:spPr>
        <a:xfrm>
          <a:off x="3746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95" name="フローチャート: 判断 294"/>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104775</xdr:rowOff>
    </xdr:from>
    <xdr:to xmlns:xdr="http://schemas.openxmlformats.org/drawingml/2006/spreadsheetDrawing">
      <xdr:col>10</xdr:col>
      <xdr:colOff>165100</xdr:colOff>
      <xdr:row>83</xdr:row>
      <xdr:rowOff>34925</xdr:rowOff>
    </xdr:to>
    <xdr:sp macro="" textlink="">
      <xdr:nvSpPr>
        <xdr:cNvPr id="296" name="フローチャート: 判断 295"/>
        <xdr:cNvSpPr/>
      </xdr:nvSpPr>
      <xdr:spPr>
        <a:xfrm>
          <a:off x="1968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72390</xdr:rowOff>
    </xdr:from>
    <xdr:to xmlns:xdr="http://schemas.openxmlformats.org/drawingml/2006/spreadsheetDrawing">
      <xdr:col>6</xdr:col>
      <xdr:colOff>38100</xdr:colOff>
      <xdr:row>83</xdr:row>
      <xdr:rowOff>2540</xdr:rowOff>
    </xdr:to>
    <xdr:sp macro="" textlink="">
      <xdr:nvSpPr>
        <xdr:cNvPr id="297" name="フローチャート: 判断 296"/>
        <xdr:cNvSpPr/>
      </xdr:nvSpPr>
      <xdr:spPr>
        <a:xfrm>
          <a:off x="1079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119380</xdr:rowOff>
    </xdr:from>
    <xdr:to xmlns:xdr="http://schemas.openxmlformats.org/drawingml/2006/spreadsheetDrawing">
      <xdr:col>24</xdr:col>
      <xdr:colOff>114300</xdr:colOff>
      <xdr:row>84</xdr:row>
      <xdr:rowOff>49530</xdr:rowOff>
    </xdr:to>
    <xdr:sp macro="" textlink="">
      <xdr:nvSpPr>
        <xdr:cNvPr id="303" name="楕円 302"/>
        <xdr:cNvSpPr/>
      </xdr:nvSpPr>
      <xdr:spPr>
        <a:xfrm>
          <a:off x="4584700" y="1434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97790</xdr:rowOff>
    </xdr:from>
    <xdr:ext cx="405130" cy="255905"/>
    <xdr:sp macro="" textlink="">
      <xdr:nvSpPr>
        <xdr:cNvPr id="304" name="【福祉施設】&#10;有形固定資産減価償却率該当値テキスト"/>
        <xdr:cNvSpPr txBox="1"/>
      </xdr:nvSpPr>
      <xdr:spPr>
        <a:xfrm>
          <a:off x="4673600" y="143281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83820</xdr:rowOff>
    </xdr:from>
    <xdr:to xmlns:xdr="http://schemas.openxmlformats.org/drawingml/2006/spreadsheetDrawing">
      <xdr:col>20</xdr:col>
      <xdr:colOff>38100</xdr:colOff>
      <xdr:row>84</xdr:row>
      <xdr:rowOff>13970</xdr:rowOff>
    </xdr:to>
    <xdr:sp macro="" textlink="">
      <xdr:nvSpPr>
        <xdr:cNvPr id="305" name="楕円 304"/>
        <xdr:cNvSpPr/>
      </xdr:nvSpPr>
      <xdr:spPr>
        <a:xfrm>
          <a:off x="3746500" y="1431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134620</xdr:rowOff>
    </xdr:from>
    <xdr:to xmlns:xdr="http://schemas.openxmlformats.org/drawingml/2006/spreadsheetDrawing">
      <xdr:col>24</xdr:col>
      <xdr:colOff>63500</xdr:colOff>
      <xdr:row>83</xdr:row>
      <xdr:rowOff>170180</xdr:rowOff>
    </xdr:to>
    <xdr:cxnSp macro="">
      <xdr:nvCxnSpPr>
        <xdr:cNvPr id="306" name="直線コネクタ 305"/>
        <xdr:cNvCxnSpPr/>
      </xdr:nvCxnSpPr>
      <xdr:spPr>
        <a:xfrm>
          <a:off x="3797300" y="1436497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64135</xdr:rowOff>
    </xdr:from>
    <xdr:to xmlns:xdr="http://schemas.openxmlformats.org/drawingml/2006/spreadsheetDrawing">
      <xdr:col>15</xdr:col>
      <xdr:colOff>101600</xdr:colOff>
      <xdr:row>83</xdr:row>
      <xdr:rowOff>166370</xdr:rowOff>
    </xdr:to>
    <xdr:sp macro="" textlink="">
      <xdr:nvSpPr>
        <xdr:cNvPr id="307" name="楕円 306"/>
        <xdr:cNvSpPr/>
      </xdr:nvSpPr>
      <xdr:spPr>
        <a:xfrm>
          <a:off x="2857500" y="14294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114935</xdr:rowOff>
    </xdr:from>
    <xdr:to xmlns:xdr="http://schemas.openxmlformats.org/drawingml/2006/spreadsheetDrawing">
      <xdr:col>19</xdr:col>
      <xdr:colOff>177800</xdr:colOff>
      <xdr:row>83</xdr:row>
      <xdr:rowOff>134620</xdr:rowOff>
    </xdr:to>
    <xdr:cxnSp macro="">
      <xdr:nvCxnSpPr>
        <xdr:cNvPr id="308" name="直線コネクタ 307"/>
        <xdr:cNvCxnSpPr/>
      </xdr:nvCxnSpPr>
      <xdr:spPr>
        <a:xfrm>
          <a:off x="2908300" y="1434528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26670</xdr:rowOff>
    </xdr:from>
    <xdr:to xmlns:xdr="http://schemas.openxmlformats.org/drawingml/2006/spreadsheetDrawing">
      <xdr:col>10</xdr:col>
      <xdr:colOff>165100</xdr:colOff>
      <xdr:row>83</xdr:row>
      <xdr:rowOff>128270</xdr:rowOff>
    </xdr:to>
    <xdr:sp macro="" textlink="">
      <xdr:nvSpPr>
        <xdr:cNvPr id="309" name="楕円 308"/>
        <xdr:cNvSpPr/>
      </xdr:nvSpPr>
      <xdr:spPr>
        <a:xfrm>
          <a:off x="1968500" y="1425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77470</xdr:rowOff>
    </xdr:from>
    <xdr:to xmlns:xdr="http://schemas.openxmlformats.org/drawingml/2006/spreadsheetDrawing">
      <xdr:col>15</xdr:col>
      <xdr:colOff>50800</xdr:colOff>
      <xdr:row>83</xdr:row>
      <xdr:rowOff>114935</xdr:rowOff>
    </xdr:to>
    <xdr:cxnSp macro="">
      <xdr:nvCxnSpPr>
        <xdr:cNvPr id="310" name="直線コネクタ 309"/>
        <xdr:cNvCxnSpPr/>
      </xdr:nvCxnSpPr>
      <xdr:spPr>
        <a:xfrm>
          <a:off x="2019300" y="1430782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165100</xdr:rowOff>
    </xdr:from>
    <xdr:to xmlns:xdr="http://schemas.openxmlformats.org/drawingml/2006/spreadsheetDrawing">
      <xdr:col>6</xdr:col>
      <xdr:colOff>38100</xdr:colOff>
      <xdr:row>83</xdr:row>
      <xdr:rowOff>95250</xdr:rowOff>
    </xdr:to>
    <xdr:sp macro="" textlink="">
      <xdr:nvSpPr>
        <xdr:cNvPr id="311" name="楕円 310"/>
        <xdr:cNvSpPr/>
      </xdr:nvSpPr>
      <xdr:spPr>
        <a:xfrm>
          <a:off x="1079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44450</xdr:rowOff>
    </xdr:from>
    <xdr:to xmlns:xdr="http://schemas.openxmlformats.org/drawingml/2006/spreadsheetDrawing">
      <xdr:col>10</xdr:col>
      <xdr:colOff>114300</xdr:colOff>
      <xdr:row>83</xdr:row>
      <xdr:rowOff>77470</xdr:rowOff>
    </xdr:to>
    <xdr:cxnSp macro="">
      <xdr:nvCxnSpPr>
        <xdr:cNvPr id="312" name="直線コネクタ 311"/>
        <xdr:cNvCxnSpPr/>
      </xdr:nvCxnSpPr>
      <xdr:spPr>
        <a:xfrm>
          <a:off x="1130300" y="142748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95885</xdr:rowOff>
    </xdr:from>
    <xdr:ext cx="405130" cy="259080"/>
    <xdr:sp macro="" textlink="">
      <xdr:nvSpPr>
        <xdr:cNvPr id="313" name="n_1aveValue【福祉施設】&#10;有形固定資産減価償却率"/>
        <xdr:cNvSpPr txBox="1"/>
      </xdr:nvSpPr>
      <xdr:spPr>
        <a:xfrm>
          <a:off x="3582035" y="13983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73025</xdr:rowOff>
    </xdr:from>
    <xdr:ext cx="401955" cy="259080"/>
    <xdr:sp macro="" textlink="">
      <xdr:nvSpPr>
        <xdr:cNvPr id="314" name="n_2aveValue【福祉施設】&#10;有形固定資産減価償却率"/>
        <xdr:cNvSpPr txBox="1"/>
      </xdr:nvSpPr>
      <xdr:spPr>
        <a:xfrm>
          <a:off x="2705735" y="13960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52070</xdr:rowOff>
    </xdr:from>
    <xdr:ext cx="401955" cy="255905"/>
    <xdr:sp macro="" textlink="">
      <xdr:nvSpPr>
        <xdr:cNvPr id="315" name="n_3aveValue【福祉施設】&#10;有形固定資産減価償却率"/>
        <xdr:cNvSpPr txBox="1"/>
      </xdr:nvSpPr>
      <xdr:spPr>
        <a:xfrm>
          <a:off x="1816735" y="139395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19050</xdr:rowOff>
    </xdr:from>
    <xdr:ext cx="401955" cy="255905"/>
    <xdr:sp macro="" textlink="">
      <xdr:nvSpPr>
        <xdr:cNvPr id="316" name="n_4aveValue【福祉施設】&#10;有形固定資産減価償却率"/>
        <xdr:cNvSpPr txBox="1"/>
      </xdr:nvSpPr>
      <xdr:spPr>
        <a:xfrm>
          <a:off x="927735" y="13906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5080</xdr:rowOff>
    </xdr:from>
    <xdr:ext cx="405130" cy="259080"/>
    <xdr:sp macro="" textlink="">
      <xdr:nvSpPr>
        <xdr:cNvPr id="317" name="n_1mainValue【福祉施設】&#10;有形固定資産減価償却率"/>
        <xdr:cNvSpPr txBox="1"/>
      </xdr:nvSpPr>
      <xdr:spPr>
        <a:xfrm>
          <a:off x="3582035" y="14406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156845</xdr:rowOff>
    </xdr:from>
    <xdr:ext cx="401955" cy="255905"/>
    <xdr:sp macro="" textlink="">
      <xdr:nvSpPr>
        <xdr:cNvPr id="318" name="n_2mainValue【福祉施設】&#10;有形固定資産減価償却率"/>
        <xdr:cNvSpPr txBox="1"/>
      </xdr:nvSpPr>
      <xdr:spPr>
        <a:xfrm>
          <a:off x="2705735" y="143871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119380</xdr:rowOff>
    </xdr:from>
    <xdr:ext cx="401955" cy="259080"/>
    <xdr:sp macro="" textlink="">
      <xdr:nvSpPr>
        <xdr:cNvPr id="319" name="n_3mainValue【福祉施設】&#10;有形固定資産減価償却率"/>
        <xdr:cNvSpPr txBox="1"/>
      </xdr:nvSpPr>
      <xdr:spPr>
        <a:xfrm>
          <a:off x="1816735" y="143497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86360</xdr:rowOff>
    </xdr:from>
    <xdr:ext cx="401955" cy="255905"/>
    <xdr:sp macro="" textlink="">
      <xdr:nvSpPr>
        <xdr:cNvPr id="320" name="n_4mainValue【福祉施設】&#10;有形固定資産減価償却率"/>
        <xdr:cNvSpPr txBox="1"/>
      </xdr:nvSpPr>
      <xdr:spPr>
        <a:xfrm>
          <a:off x="927735" y="143167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9" name="テキスト ボックス 328"/>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185" cy="259080"/>
    <xdr:sp macro="" textlink="">
      <xdr:nvSpPr>
        <xdr:cNvPr id="332" name="テキスト ボックス 331"/>
        <xdr:cNvSpPr txBox="1"/>
      </xdr:nvSpPr>
      <xdr:spPr>
        <a:xfrm>
          <a:off x="6136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4185" cy="259080"/>
    <xdr:sp macro="" textlink="">
      <xdr:nvSpPr>
        <xdr:cNvPr id="334" name="テキスト ボックス 333"/>
        <xdr:cNvSpPr txBox="1"/>
      </xdr:nvSpPr>
      <xdr:spPr>
        <a:xfrm>
          <a:off x="6136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4185" cy="259080"/>
    <xdr:sp macro="" textlink="">
      <xdr:nvSpPr>
        <xdr:cNvPr id="336" name="テキスト ボックス 335"/>
        <xdr:cNvSpPr txBox="1"/>
      </xdr:nvSpPr>
      <xdr:spPr>
        <a:xfrm>
          <a:off x="6136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4185" cy="259080"/>
    <xdr:sp macro="" textlink="">
      <xdr:nvSpPr>
        <xdr:cNvPr id="338" name="テキスト ボックス 337"/>
        <xdr:cNvSpPr txBox="1"/>
      </xdr:nvSpPr>
      <xdr:spPr>
        <a:xfrm>
          <a:off x="6136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40" name="テキスト ボックス 339"/>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72390</xdr:rowOff>
    </xdr:from>
    <xdr:to xmlns:xdr="http://schemas.openxmlformats.org/drawingml/2006/spreadsheetDrawing">
      <xdr:col>54</xdr:col>
      <xdr:colOff>189865</xdr:colOff>
      <xdr:row>86</xdr:row>
      <xdr:rowOff>26670</xdr:rowOff>
    </xdr:to>
    <xdr:cxnSp macro="">
      <xdr:nvCxnSpPr>
        <xdr:cNvPr id="342" name="直線コネクタ 341"/>
        <xdr:cNvCxnSpPr/>
      </xdr:nvCxnSpPr>
      <xdr:spPr>
        <a:xfrm flipV="1">
          <a:off x="10476865" y="132740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30480</xdr:rowOff>
    </xdr:from>
    <xdr:ext cx="469900" cy="255905"/>
    <xdr:sp macro="" textlink="">
      <xdr:nvSpPr>
        <xdr:cNvPr id="343" name="【福祉施設】&#10;一人当たり面積最小値テキスト"/>
        <xdr:cNvSpPr txBox="1"/>
      </xdr:nvSpPr>
      <xdr:spPr>
        <a:xfrm>
          <a:off x="10515600" y="14775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26670</xdr:rowOff>
    </xdr:from>
    <xdr:to xmlns:xdr="http://schemas.openxmlformats.org/drawingml/2006/spreadsheetDrawing">
      <xdr:col>55</xdr:col>
      <xdr:colOff>88900</xdr:colOff>
      <xdr:row>86</xdr:row>
      <xdr:rowOff>26670</xdr:rowOff>
    </xdr:to>
    <xdr:cxnSp macro="">
      <xdr:nvCxnSpPr>
        <xdr:cNvPr id="344" name="直線コネクタ 343"/>
        <xdr:cNvCxnSpPr/>
      </xdr:nvCxnSpPr>
      <xdr:spPr>
        <a:xfrm>
          <a:off x="10388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19050</xdr:rowOff>
    </xdr:from>
    <xdr:ext cx="469900" cy="255905"/>
    <xdr:sp macro="" textlink="">
      <xdr:nvSpPr>
        <xdr:cNvPr id="345" name="【福祉施設】&#10;一人当たり面積最大値テキスト"/>
        <xdr:cNvSpPr txBox="1"/>
      </xdr:nvSpPr>
      <xdr:spPr>
        <a:xfrm>
          <a:off x="10515600" y="130492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72390</xdr:rowOff>
    </xdr:from>
    <xdr:to xmlns:xdr="http://schemas.openxmlformats.org/drawingml/2006/spreadsheetDrawing">
      <xdr:col>55</xdr:col>
      <xdr:colOff>88900</xdr:colOff>
      <xdr:row>77</xdr:row>
      <xdr:rowOff>72390</xdr:rowOff>
    </xdr:to>
    <xdr:cxnSp macro="">
      <xdr:nvCxnSpPr>
        <xdr:cNvPr id="346" name="直線コネクタ 345"/>
        <xdr:cNvCxnSpPr/>
      </xdr:nvCxnSpPr>
      <xdr:spPr>
        <a:xfrm>
          <a:off x="10388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130175</xdr:rowOff>
    </xdr:from>
    <xdr:ext cx="469900" cy="259080"/>
    <xdr:sp macro="" textlink="">
      <xdr:nvSpPr>
        <xdr:cNvPr id="347" name="【福祉施設】&#10;一人当たり面積平均値テキスト"/>
        <xdr:cNvSpPr txBox="1"/>
      </xdr:nvSpPr>
      <xdr:spPr>
        <a:xfrm>
          <a:off x="10515600" y="14360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151765</xdr:rowOff>
    </xdr:from>
    <xdr:to xmlns:xdr="http://schemas.openxmlformats.org/drawingml/2006/spreadsheetDrawing">
      <xdr:col>55</xdr:col>
      <xdr:colOff>50800</xdr:colOff>
      <xdr:row>84</xdr:row>
      <xdr:rowOff>81915</xdr:rowOff>
    </xdr:to>
    <xdr:sp macro="" textlink="">
      <xdr:nvSpPr>
        <xdr:cNvPr id="348" name="フローチャート: 判断 347"/>
        <xdr:cNvSpPr/>
      </xdr:nvSpPr>
      <xdr:spPr>
        <a:xfrm>
          <a:off x="104267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140335</xdr:rowOff>
    </xdr:from>
    <xdr:to xmlns:xdr="http://schemas.openxmlformats.org/drawingml/2006/spreadsheetDrawing">
      <xdr:col>50</xdr:col>
      <xdr:colOff>165100</xdr:colOff>
      <xdr:row>84</xdr:row>
      <xdr:rowOff>70485</xdr:rowOff>
    </xdr:to>
    <xdr:sp macro="" textlink="">
      <xdr:nvSpPr>
        <xdr:cNvPr id="349" name="フローチャート: 判断 348"/>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151765</xdr:rowOff>
    </xdr:from>
    <xdr:to xmlns:xdr="http://schemas.openxmlformats.org/drawingml/2006/spreadsheetDrawing">
      <xdr:col>46</xdr:col>
      <xdr:colOff>38100</xdr:colOff>
      <xdr:row>84</xdr:row>
      <xdr:rowOff>81915</xdr:rowOff>
    </xdr:to>
    <xdr:sp macro="" textlink="">
      <xdr:nvSpPr>
        <xdr:cNvPr id="350" name="フローチャート: 判断 349"/>
        <xdr:cNvSpPr/>
      </xdr:nvSpPr>
      <xdr:spPr>
        <a:xfrm>
          <a:off x="8699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170180</xdr:rowOff>
    </xdr:from>
    <xdr:to xmlns:xdr="http://schemas.openxmlformats.org/drawingml/2006/spreadsheetDrawing">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151765</xdr:rowOff>
    </xdr:from>
    <xdr:to xmlns:xdr="http://schemas.openxmlformats.org/drawingml/2006/spreadsheetDrawing">
      <xdr:col>36</xdr:col>
      <xdr:colOff>165100</xdr:colOff>
      <xdr:row>84</xdr:row>
      <xdr:rowOff>81915</xdr:rowOff>
    </xdr:to>
    <xdr:sp macro="" textlink="">
      <xdr:nvSpPr>
        <xdr:cNvPr id="352" name="フローチャート: 判断 351"/>
        <xdr:cNvSpPr/>
      </xdr:nvSpPr>
      <xdr:spPr>
        <a:xfrm>
          <a:off x="6921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86360</xdr:rowOff>
    </xdr:from>
    <xdr:to xmlns:xdr="http://schemas.openxmlformats.org/drawingml/2006/spreadsheetDrawing">
      <xdr:col>55</xdr:col>
      <xdr:colOff>50800</xdr:colOff>
      <xdr:row>84</xdr:row>
      <xdr:rowOff>15875</xdr:rowOff>
    </xdr:to>
    <xdr:sp macro="" textlink="">
      <xdr:nvSpPr>
        <xdr:cNvPr id="358" name="楕円 357"/>
        <xdr:cNvSpPr/>
      </xdr:nvSpPr>
      <xdr:spPr>
        <a:xfrm>
          <a:off x="10426700" y="1431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109220</xdr:rowOff>
    </xdr:from>
    <xdr:ext cx="469900" cy="255905"/>
    <xdr:sp macro="" textlink="">
      <xdr:nvSpPr>
        <xdr:cNvPr id="359" name="【福祉施設】&#10;一人当たり面積該当値テキスト"/>
        <xdr:cNvSpPr txBox="1"/>
      </xdr:nvSpPr>
      <xdr:spPr>
        <a:xfrm>
          <a:off x="10515600" y="141681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94615</xdr:rowOff>
    </xdr:from>
    <xdr:to xmlns:xdr="http://schemas.openxmlformats.org/drawingml/2006/spreadsheetDrawing">
      <xdr:col>50</xdr:col>
      <xdr:colOff>165100</xdr:colOff>
      <xdr:row>84</xdr:row>
      <xdr:rowOff>24765</xdr:rowOff>
    </xdr:to>
    <xdr:sp macro="" textlink="">
      <xdr:nvSpPr>
        <xdr:cNvPr id="360" name="楕円 359"/>
        <xdr:cNvSpPr/>
      </xdr:nvSpPr>
      <xdr:spPr>
        <a:xfrm>
          <a:off x="9588500" y="143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136525</xdr:rowOff>
    </xdr:from>
    <xdr:to xmlns:xdr="http://schemas.openxmlformats.org/drawingml/2006/spreadsheetDrawing">
      <xdr:col>55</xdr:col>
      <xdr:colOff>0</xdr:colOff>
      <xdr:row>83</xdr:row>
      <xdr:rowOff>145415</xdr:rowOff>
    </xdr:to>
    <xdr:cxnSp macro="">
      <xdr:nvCxnSpPr>
        <xdr:cNvPr id="361" name="直線コネクタ 360"/>
        <xdr:cNvCxnSpPr/>
      </xdr:nvCxnSpPr>
      <xdr:spPr>
        <a:xfrm flipV="1">
          <a:off x="9639300" y="1436687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99060</xdr:rowOff>
    </xdr:from>
    <xdr:to xmlns:xdr="http://schemas.openxmlformats.org/drawingml/2006/spreadsheetDrawing">
      <xdr:col>46</xdr:col>
      <xdr:colOff>38100</xdr:colOff>
      <xdr:row>84</xdr:row>
      <xdr:rowOff>29210</xdr:rowOff>
    </xdr:to>
    <xdr:sp macro="" textlink="">
      <xdr:nvSpPr>
        <xdr:cNvPr id="362" name="楕円 361"/>
        <xdr:cNvSpPr/>
      </xdr:nvSpPr>
      <xdr:spPr>
        <a:xfrm>
          <a:off x="8699500" y="1432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145415</xdr:rowOff>
    </xdr:from>
    <xdr:to xmlns:xdr="http://schemas.openxmlformats.org/drawingml/2006/spreadsheetDrawing">
      <xdr:col>50</xdr:col>
      <xdr:colOff>114300</xdr:colOff>
      <xdr:row>83</xdr:row>
      <xdr:rowOff>149860</xdr:rowOff>
    </xdr:to>
    <xdr:cxnSp macro="">
      <xdr:nvCxnSpPr>
        <xdr:cNvPr id="363" name="直線コネクタ 362"/>
        <xdr:cNvCxnSpPr/>
      </xdr:nvCxnSpPr>
      <xdr:spPr>
        <a:xfrm flipV="1">
          <a:off x="8750300" y="143757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104140</xdr:rowOff>
    </xdr:from>
    <xdr:to xmlns:xdr="http://schemas.openxmlformats.org/drawingml/2006/spreadsheetDrawing">
      <xdr:col>41</xdr:col>
      <xdr:colOff>101600</xdr:colOff>
      <xdr:row>84</xdr:row>
      <xdr:rowOff>34290</xdr:rowOff>
    </xdr:to>
    <xdr:sp macro="" textlink="">
      <xdr:nvSpPr>
        <xdr:cNvPr id="364" name="楕円 363"/>
        <xdr:cNvSpPr/>
      </xdr:nvSpPr>
      <xdr:spPr>
        <a:xfrm>
          <a:off x="7810500" y="1433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149860</xdr:rowOff>
    </xdr:from>
    <xdr:to xmlns:xdr="http://schemas.openxmlformats.org/drawingml/2006/spreadsheetDrawing">
      <xdr:col>45</xdr:col>
      <xdr:colOff>177800</xdr:colOff>
      <xdr:row>83</xdr:row>
      <xdr:rowOff>154940</xdr:rowOff>
    </xdr:to>
    <xdr:cxnSp macro="">
      <xdr:nvCxnSpPr>
        <xdr:cNvPr id="365" name="直線コネクタ 364"/>
        <xdr:cNvCxnSpPr/>
      </xdr:nvCxnSpPr>
      <xdr:spPr>
        <a:xfrm flipV="1">
          <a:off x="7861300" y="143802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110490</xdr:rowOff>
    </xdr:from>
    <xdr:to xmlns:xdr="http://schemas.openxmlformats.org/drawingml/2006/spreadsheetDrawing">
      <xdr:col>36</xdr:col>
      <xdr:colOff>165100</xdr:colOff>
      <xdr:row>84</xdr:row>
      <xdr:rowOff>40640</xdr:rowOff>
    </xdr:to>
    <xdr:sp macro="" textlink="">
      <xdr:nvSpPr>
        <xdr:cNvPr id="366" name="楕円 365"/>
        <xdr:cNvSpPr/>
      </xdr:nvSpPr>
      <xdr:spPr>
        <a:xfrm>
          <a:off x="6921500" y="1434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154940</xdr:rowOff>
    </xdr:from>
    <xdr:to xmlns:xdr="http://schemas.openxmlformats.org/drawingml/2006/spreadsheetDrawing">
      <xdr:col>41</xdr:col>
      <xdr:colOff>50800</xdr:colOff>
      <xdr:row>83</xdr:row>
      <xdr:rowOff>161290</xdr:rowOff>
    </xdr:to>
    <xdr:cxnSp macro="">
      <xdr:nvCxnSpPr>
        <xdr:cNvPr id="367" name="直線コネクタ 366"/>
        <xdr:cNvCxnSpPr/>
      </xdr:nvCxnSpPr>
      <xdr:spPr>
        <a:xfrm flipV="1">
          <a:off x="6972300" y="143852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61595</xdr:rowOff>
    </xdr:from>
    <xdr:ext cx="469900" cy="259080"/>
    <xdr:sp macro="" textlink="">
      <xdr:nvSpPr>
        <xdr:cNvPr id="368" name="n_1aveValue【福祉施設】&#10;一人当たり面積"/>
        <xdr:cNvSpPr txBox="1"/>
      </xdr:nvSpPr>
      <xdr:spPr>
        <a:xfrm>
          <a:off x="9391650" y="14463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73025</xdr:rowOff>
    </xdr:from>
    <xdr:ext cx="466725" cy="259080"/>
    <xdr:sp macro="" textlink="">
      <xdr:nvSpPr>
        <xdr:cNvPr id="369" name="n_2aveValue【福祉施設】&#10;一人当たり面積"/>
        <xdr:cNvSpPr txBox="1"/>
      </xdr:nvSpPr>
      <xdr:spPr>
        <a:xfrm>
          <a:off x="8515350" y="14474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91440</xdr:rowOff>
    </xdr:from>
    <xdr:ext cx="466725" cy="259080"/>
    <xdr:sp macro="" textlink="">
      <xdr:nvSpPr>
        <xdr:cNvPr id="370" name="n_3aveValue【福祉施設】&#10;一人当たり面積"/>
        <xdr:cNvSpPr txBox="1"/>
      </xdr:nvSpPr>
      <xdr:spPr>
        <a:xfrm>
          <a:off x="7626350" y="14493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73025</xdr:rowOff>
    </xdr:from>
    <xdr:ext cx="466725" cy="259080"/>
    <xdr:sp macro="" textlink="">
      <xdr:nvSpPr>
        <xdr:cNvPr id="371" name="n_4aveValue【福祉施設】&#10;一人当たり面積"/>
        <xdr:cNvSpPr txBox="1"/>
      </xdr:nvSpPr>
      <xdr:spPr>
        <a:xfrm>
          <a:off x="6737350" y="14474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41275</xdr:rowOff>
    </xdr:from>
    <xdr:ext cx="469900" cy="255905"/>
    <xdr:sp macro="" textlink="">
      <xdr:nvSpPr>
        <xdr:cNvPr id="372" name="n_1mainValue【福祉施設】&#10;一人当たり面積"/>
        <xdr:cNvSpPr txBox="1"/>
      </xdr:nvSpPr>
      <xdr:spPr>
        <a:xfrm>
          <a:off x="9391650" y="141001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45720</xdr:rowOff>
    </xdr:from>
    <xdr:ext cx="466725" cy="259080"/>
    <xdr:sp macro="" textlink="">
      <xdr:nvSpPr>
        <xdr:cNvPr id="373" name="n_2mainValue【福祉施設】&#10;一人当たり面積"/>
        <xdr:cNvSpPr txBox="1"/>
      </xdr:nvSpPr>
      <xdr:spPr>
        <a:xfrm>
          <a:off x="8515350" y="141046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50800</xdr:rowOff>
    </xdr:from>
    <xdr:ext cx="466725" cy="259080"/>
    <xdr:sp macro="" textlink="">
      <xdr:nvSpPr>
        <xdr:cNvPr id="374" name="n_3mainValue【福祉施設】&#10;一人当たり面積"/>
        <xdr:cNvSpPr txBox="1"/>
      </xdr:nvSpPr>
      <xdr:spPr>
        <a:xfrm>
          <a:off x="7626350" y="14109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57150</xdr:rowOff>
    </xdr:from>
    <xdr:ext cx="466725" cy="259080"/>
    <xdr:sp macro="" textlink="">
      <xdr:nvSpPr>
        <xdr:cNvPr id="375" name="n_4mainValue【福祉施設】&#10;一人当たり面積"/>
        <xdr:cNvSpPr txBox="1"/>
      </xdr:nvSpPr>
      <xdr:spPr>
        <a:xfrm>
          <a:off x="6737350" y="141160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4" name="テキスト ボックス 383"/>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6" name="テキスト ボックス 385"/>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185" cy="255905"/>
    <xdr:sp macro="" textlink="">
      <xdr:nvSpPr>
        <xdr:cNvPr id="388" name="テキスト ボックス 387"/>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905"/>
    <xdr:sp macro="" textlink="">
      <xdr:nvSpPr>
        <xdr:cNvPr id="392" name="テキスト ボックス 391"/>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915" cy="255905"/>
    <xdr:sp macro="" textlink="">
      <xdr:nvSpPr>
        <xdr:cNvPr id="398" name="テキスト ボックス 397"/>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20955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634865" y="1716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2"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139065</xdr:rowOff>
    </xdr:from>
    <xdr:ext cx="340360" cy="259080"/>
    <xdr:sp macro="" textlink="">
      <xdr:nvSpPr>
        <xdr:cNvPr id="404" name="【市民会館】&#10;有形固定資産減価償却率最大値テキスト"/>
        <xdr:cNvSpPr txBox="1"/>
      </xdr:nvSpPr>
      <xdr:spPr>
        <a:xfrm>
          <a:off x="4673600" y="1694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20955</xdr:rowOff>
    </xdr:from>
    <xdr:to xmlns:xdr="http://schemas.openxmlformats.org/drawingml/2006/spreadsheetDrawing">
      <xdr:col>24</xdr:col>
      <xdr:colOff>152400</xdr:colOff>
      <xdr:row>100</xdr:row>
      <xdr:rowOff>20955</xdr:rowOff>
    </xdr:to>
    <xdr:cxnSp macro="">
      <xdr:nvCxnSpPr>
        <xdr:cNvPr id="405" name="直線コネクタ 404"/>
        <xdr:cNvCxnSpPr/>
      </xdr:nvCxnSpPr>
      <xdr:spPr>
        <a:xfrm>
          <a:off x="4546600" y="1716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103505</xdr:rowOff>
    </xdr:from>
    <xdr:ext cx="405130" cy="259080"/>
    <xdr:sp macro="" textlink="">
      <xdr:nvSpPr>
        <xdr:cNvPr id="406" name="【市民会館】&#10;有形固定資産減価償却率平均値テキスト"/>
        <xdr:cNvSpPr txBox="1"/>
      </xdr:nvSpPr>
      <xdr:spPr>
        <a:xfrm>
          <a:off x="4673600" y="17762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80645</xdr:rowOff>
    </xdr:from>
    <xdr:to xmlns:xdr="http://schemas.openxmlformats.org/drawingml/2006/spreadsheetDrawing">
      <xdr:col>24</xdr:col>
      <xdr:colOff>114300</xdr:colOff>
      <xdr:row>105</xdr:row>
      <xdr:rowOff>10795</xdr:rowOff>
    </xdr:to>
    <xdr:sp macro="" textlink="">
      <xdr:nvSpPr>
        <xdr:cNvPr id="407" name="フローチャート: 判断 406"/>
        <xdr:cNvSpPr/>
      </xdr:nvSpPr>
      <xdr:spPr>
        <a:xfrm>
          <a:off x="4584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90805</xdr:rowOff>
    </xdr:from>
    <xdr:to xmlns:xdr="http://schemas.openxmlformats.org/drawingml/2006/spreadsheetDrawing">
      <xdr:col>20</xdr:col>
      <xdr:colOff>38100</xdr:colOff>
      <xdr:row>105</xdr:row>
      <xdr:rowOff>20955</xdr:rowOff>
    </xdr:to>
    <xdr:sp macro="" textlink="">
      <xdr:nvSpPr>
        <xdr:cNvPr id="408" name="フローチャート: 判断 407"/>
        <xdr:cNvSpPr/>
      </xdr:nvSpPr>
      <xdr:spPr>
        <a:xfrm>
          <a:off x="3746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macro="" textlink="">
      <xdr:nvSpPr>
        <xdr:cNvPr id="409" name="フローチャート: 判断 408"/>
        <xdr:cNvSpPr/>
      </xdr:nvSpPr>
      <xdr:spPr>
        <a:xfrm>
          <a:off x="2857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410" name="フローチャート: 判断 409"/>
        <xdr:cNvSpPr/>
      </xdr:nvSpPr>
      <xdr:spPr>
        <a:xfrm>
          <a:off x="1968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46355</xdr:rowOff>
    </xdr:from>
    <xdr:to xmlns:xdr="http://schemas.openxmlformats.org/drawingml/2006/spreadsheetDrawing">
      <xdr:col>6</xdr:col>
      <xdr:colOff>38100</xdr:colOff>
      <xdr:row>104</xdr:row>
      <xdr:rowOff>147955</xdr:rowOff>
    </xdr:to>
    <xdr:sp macro="" textlink="">
      <xdr:nvSpPr>
        <xdr:cNvPr id="411" name="フローチャート: 判断 410"/>
        <xdr:cNvSpPr/>
      </xdr:nvSpPr>
      <xdr:spPr>
        <a:xfrm>
          <a:off x="1079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52070</xdr:rowOff>
    </xdr:from>
    <xdr:to xmlns:xdr="http://schemas.openxmlformats.org/drawingml/2006/spreadsheetDrawing">
      <xdr:col>24</xdr:col>
      <xdr:colOff>114300</xdr:colOff>
      <xdr:row>105</xdr:row>
      <xdr:rowOff>153035</xdr:rowOff>
    </xdr:to>
    <xdr:sp macro="" textlink="">
      <xdr:nvSpPr>
        <xdr:cNvPr id="417" name="楕円 416"/>
        <xdr:cNvSpPr/>
      </xdr:nvSpPr>
      <xdr:spPr>
        <a:xfrm>
          <a:off x="4584700" y="1805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29845</xdr:rowOff>
    </xdr:from>
    <xdr:ext cx="405130" cy="255905"/>
    <xdr:sp macro="" textlink="">
      <xdr:nvSpPr>
        <xdr:cNvPr id="418" name="【市民会館】&#10;有形固定資産減価償却率該当値テキスト"/>
        <xdr:cNvSpPr txBox="1"/>
      </xdr:nvSpPr>
      <xdr:spPr>
        <a:xfrm>
          <a:off x="4673600" y="180320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19050</xdr:rowOff>
    </xdr:from>
    <xdr:to xmlns:xdr="http://schemas.openxmlformats.org/drawingml/2006/spreadsheetDrawing">
      <xdr:col>20</xdr:col>
      <xdr:colOff>38100</xdr:colOff>
      <xdr:row>105</xdr:row>
      <xdr:rowOff>120650</xdr:rowOff>
    </xdr:to>
    <xdr:sp macro="" textlink="">
      <xdr:nvSpPr>
        <xdr:cNvPr id="419" name="楕円 418"/>
        <xdr:cNvSpPr/>
      </xdr:nvSpPr>
      <xdr:spPr>
        <a:xfrm>
          <a:off x="3746500" y="180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69850</xdr:rowOff>
    </xdr:from>
    <xdr:to xmlns:xdr="http://schemas.openxmlformats.org/drawingml/2006/spreadsheetDrawing">
      <xdr:col>24</xdr:col>
      <xdr:colOff>63500</xdr:colOff>
      <xdr:row>105</xdr:row>
      <xdr:rowOff>102235</xdr:rowOff>
    </xdr:to>
    <xdr:cxnSp macro="">
      <xdr:nvCxnSpPr>
        <xdr:cNvPr id="420" name="直線コネクタ 419"/>
        <xdr:cNvCxnSpPr/>
      </xdr:nvCxnSpPr>
      <xdr:spPr>
        <a:xfrm>
          <a:off x="3797300" y="1807210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166370</xdr:rowOff>
    </xdr:from>
    <xdr:to xmlns:xdr="http://schemas.openxmlformats.org/drawingml/2006/spreadsheetDrawing">
      <xdr:col>15</xdr:col>
      <xdr:colOff>101600</xdr:colOff>
      <xdr:row>105</xdr:row>
      <xdr:rowOff>95885</xdr:rowOff>
    </xdr:to>
    <xdr:sp macro="" textlink="">
      <xdr:nvSpPr>
        <xdr:cNvPr id="421" name="楕円 420"/>
        <xdr:cNvSpPr/>
      </xdr:nvSpPr>
      <xdr:spPr>
        <a:xfrm>
          <a:off x="2857500" y="1799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45085</xdr:rowOff>
    </xdr:from>
    <xdr:to xmlns:xdr="http://schemas.openxmlformats.org/drawingml/2006/spreadsheetDrawing">
      <xdr:col>19</xdr:col>
      <xdr:colOff>177800</xdr:colOff>
      <xdr:row>105</xdr:row>
      <xdr:rowOff>69850</xdr:rowOff>
    </xdr:to>
    <xdr:cxnSp macro="">
      <xdr:nvCxnSpPr>
        <xdr:cNvPr id="422" name="直線コネクタ 421"/>
        <xdr:cNvCxnSpPr/>
      </xdr:nvCxnSpPr>
      <xdr:spPr>
        <a:xfrm>
          <a:off x="2908300" y="1804733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134620</xdr:rowOff>
    </xdr:from>
    <xdr:to xmlns:xdr="http://schemas.openxmlformats.org/drawingml/2006/spreadsheetDrawing">
      <xdr:col>10</xdr:col>
      <xdr:colOff>165100</xdr:colOff>
      <xdr:row>105</xdr:row>
      <xdr:rowOff>64770</xdr:rowOff>
    </xdr:to>
    <xdr:sp macro="" textlink="">
      <xdr:nvSpPr>
        <xdr:cNvPr id="423" name="楕円 422"/>
        <xdr:cNvSpPr/>
      </xdr:nvSpPr>
      <xdr:spPr>
        <a:xfrm>
          <a:off x="1968500" y="179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13970</xdr:rowOff>
    </xdr:from>
    <xdr:to xmlns:xdr="http://schemas.openxmlformats.org/drawingml/2006/spreadsheetDrawing">
      <xdr:col>15</xdr:col>
      <xdr:colOff>50800</xdr:colOff>
      <xdr:row>105</xdr:row>
      <xdr:rowOff>45085</xdr:rowOff>
    </xdr:to>
    <xdr:cxnSp macro="">
      <xdr:nvCxnSpPr>
        <xdr:cNvPr id="424" name="直線コネクタ 423"/>
        <xdr:cNvCxnSpPr/>
      </xdr:nvCxnSpPr>
      <xdr:spPr>
        <a:xfrm>
          <a:off x="2019300" y="1801622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105410</xdr:rowOff>
    </xdr:from>
    <xdr:to xmlns:xdr="http://schemas.openxmlformats.org/drawingml/2006/spreadsheetDrawing">
      <xdr:col>6</xdr:col>
      <xdr:colOff>38100</xdr:colOff>
      <xdr:row>105</xdr:row>
      <xdr:rowOff>35560</xdr:rowOff>
    </xdr:to>
    <xdr:sp macro="" textlink="">
      <xdr:nvSpPr>
        <xdr:cNvPr id="425" name="楕円 424"/>
        <xdr:cNvSpPr/>
      </xdr:nvSpPr>
      <xdr:spPr>
        <a:xfrm>
          <a:off x="1079500" y="179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156210</xdr:rowOff>
    </xdr:from>
    <xdr:to xmlns:xdr="http://schemas.openxmlformats.org/drawingml/2006/spreadsheetDrawing">
      <xdr:col>10</xdr:col>
      <xdr:colOff>114300</xdr:colOff>
      <xdr:row>105</xdr:row>
      <xdr:rowOff>13970</xdr:rowOff>
    </xdr:to>
    <xdr:cxnSp macro="">
      <xdr:nvCxnSpPr>
        <xdr:cNvPr id="426" name="直線コネクタ 425"/>
        <xdr:cNvCxnSpPr/>
      </xdr:nvCxnSpPr>
      <xdr:spPr>
        <a:xfrm>
          <a:off x="1130300" y="1798701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37465</xdr:rowOff>
    </xdr:from>
    <xdr:ext cx="405130" cy="259080"/>
    <xdr:sp macro="" textlink="">
      <xdr:nvSpPr>
        <xdr:cNvPr id="427" name="n_1aveValue【市民会館】&#10;有形固定資産減価償却率"/>
        <xdr:cNvSpPr txBox="1"/>
      </xdr:nvSpPr>
      <xdr:spPr>
        <a:xfrm>
          <a:off x="3582035" y="17696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24130</xdr:rowOff>
    </xdr:from>
    <xdr:ext cx="401955" cy="259080"/>
    <xdr:sp macro="" textlink="">
      <xdr:nvSpPr>
        <xdr:cNvPr id="428" name="n_2aveValue【市民会館】&#10;有形固定資産減価償却率"/>
        <xdr:cNvSpPr txBox="1"/>
      </xdr:nvSpPr>
      <xdr:spPr>
        <a:xfrm>
          <a:off x="2705735" y="17683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166370</xdr:rowOff>
    </xdr:from>
    <xdr:ext cx="401955" cy="255905"/>
    <xdr:sp macro="" textlink="">
      <xdr:nvSpPr>
        <xdr:cNvPr id="429" name="n_3aveValue【市民会館】&#10;有形固定資産減価償却率"/>
        <xdr:cNvSpPr txBox="1"/>
      </xdr:nvSpPr>
      <xdr:spPr>
        <a:xfrm>
          <a:off x="1816735" y="176542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164465</xdr:rowOff>
    </xdr:from>
    <xdr:ext cx="401955" cy="259080"/>
    <xdr:sp macro="" textlink="">
      <xdr:nvSpPr>
        <xdr:cNvPr id="430" name="n_4aveValue【市民会館】&#10;有形固定資産減価償却率"/>
        <xdr:cNvSpPr txBox="1"/>
      </xdr:nvSpPr>
      <xdr:spPr>
        <a:xfrm>
          <a:off x="927735" y="176523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105</xdr:row>
      <xdr:rowOff>111760</xdr:rowOff>
    </xdr:from>
    <xdr:ext cx="405130" cy="255905"/>
    <xdr:sp macro="" textlink="">
      <xdr:nvSpPr>
        <xdr:cNvPr id="431" name="n_1mainValue【市民会館】&#10;有形固定資産減価償却率"/>
        <xdr:cNvSpPr txBox="1"/>
      </xdr:nvSpPr>
      <xdr:spPr>
        <a:xfrm>
          <a:off x="3582035" y="181140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86995</xdr:rowOff>
    </xdr:from>
    <xdr:ext cx="401955" cy="255905"/>
    <xdr:sp macro="" textlink="">
      <xdr:nvSpPr>
        <xdr:cNvPr id="432" name="n_2mainValue【市民会館】&#10;有形固定資産減価償却率"/>
        <xdr:cNvSpPr txBox="1"/>
      </xdr:nvSpPr>
      <xdr:spPr>
        <a:xfrm>
          <a:off x="2705735" y="180892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55880</xdr:rowOff>
    </xdr:from>
    <xdr:ext cx="401955" cy="259080"/>
    <xdr:sp macro="" textlink="">
      <xdr:nvSpPr>
        <xdr:cNvPr id="433" name="n_3mainValue【市民会館】&#10;有形固定資産減価償却率"/>
        <xdr:cNvSpPr txBox="1"/>
      </xdr:nvSpPr>
      <xdr:spPr>
        <a:xfrm>
          <a:off x="1816735" y="180581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26670</xdr:rowOff>
    </xdr:from>
    <xdr:ext cx="401955" cy="259080"/>
    <xdr:sp macro="" textlink="">
      <xdr:nvSpPr>
        <xdr:cNvPr id="434" name="n_4mainValue【市民会館】&#10;有形固定資産減価償却率"/>
        <xdr:cNvSpPr txBox="1"/>
      </xdr:nvSpPr>
      <xdr:spPr>
        <a:xfrm>
          <a:off x="927735" y="18028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3" name="テキスト ボックス 442"/>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5" name="直線コネクタ 444"/>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4185" cy="259080"/>
    <xdr:sp macro="" textlink="">
      <xdr:nvSpPr>
        <xdr:cNvPr id="446" name="テキスト ボックス 445"/>
        <xdr:cNvSpPr txBox="1"/>
      </xdr:nvSpPr>
      <xdr:spPr>
        <a:xfrm>
          <a:off x="6136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7" name="直線コネクタ 446"/>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4185" cy="255905"/>
    <xdr:sp macro="" textlink="">
      <xdr:nvSpPr>
        <xdr:cNvPr id="448" name="テキスト ボックス 447"/>
        <xdr:cNvSpPr txBox="1"/>
      </xdr:nvSpPr>
      <xdr:spPr>
        <a:xfrm>
          <a:off x="6136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9" name="直線コネクタ 448"/>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185" cy="259080"/>
    <xdr:sp macro="" textlink="">
      <xdr:nvSpPr>
        <xdr:cNvPr id="450" name="テキスト ボックス 449"/>
        <xdr:cNvSpPr txBox="1"/>
      </xdr:nvSpPr>
      <xdr:spPr>
        <a:xfrm>
          <a:off x="6136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1" name="直線コネクタ 450"/>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4185" cy="259080"/>
    <xdr:sp macro="" textlink="">
      <xdr:nvSpPr>
        <xdr:cNvPr id="452" name="テキスト ボックス 451"/>
        <xdr:cNvSpPr txBox="1"/>
      </xdr:nvSpPr>
      <xdr:spPr>
        <a:xfrm>
          <a:off x="6136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3" name="直線コネクタ 452"/>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4185" cy="255905"/>
    <xdr:sp macro="" textlink="">
      <xdr:nvSpPr>
        <xdr:cNvPr id="454" name="テキスト ボックス 453"/>
        <xdr:cNvSpPr txBox="1"/>
      </xdr:nvSpPr>
      <xdr:spPr>
        <a:xfrm>
          <a:off x="6136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185" cy="259080"/>
    <xdr:sp macro="" textlink="">
      <xdr:nvSpPr>
        <xdr:cNvPr id="456" name="テキスト ボックス 455"/>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91440</xdr:rowOff>
    </xdr:from>
    <xdr:to xmlns:xdr="http://schemas.openxmlformats.org/drawingml/2006/spreadsheetDrawing">
      <xdr:col>54</xdr:col>
      <xdr:colOff>189865</xdr:colOff>
      <xdr:row>108</xdr:row>
      <xdr:rowOff>129540</xdr:rowOff>
    </xdr:to>
    <xdr:cxnSp macro="">
      <xdr:nvCxnSpPr>
        <xdr:cNvPr id="458" name="直線コネクタ 457"/>
        <xdr:cNvCxnSpPr/>
      </xdr:nvCxnSpPr>
      <xdr:spPr>
        <a:xfrm flipV="1">
          <a:off x="10476865" y="170649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133350</xdr:rowOff>
    </xdr:from>
    <xdr:ext cx="469900" cy="255905"/>
    <xdr:sp macro="" textlink="">
      <xdr:nvSpPr>
        <xdr:cNvPr id="459" name="【市民会館】&#10;一人当たり面積最小値テキスト"/>
        <xdr:cNvSpPr txBox="1"/>
      </xdr:nvSpPr>
      <xdr:spPr>
        <a:xfrm>
          <a:off x="10515600" y="186499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129540</xdr:rowOff>
    </xdr:from>
    <xdr:to xmlns:xdr="http://schemas.openxmlformats.org/drawingml/2006/spreadsheetDrawing">
      <xdr:col>55</xdr:col>
      <xdr:colOff>88900</xdr:colOff>
      <xdr:row>108</xdr:row>
      <xdr:rowOff>129540</xdr:rowOff>
    </xdr:to>
    <xdr:cxnSp macro="">
      <xdr:nvCxnSpPr>
        <xdr:cNvPr id="460" name="直線コネクタ 459"/>
        <xdr:cNvCxnSpPr/>
      </xdr:nvCxnSpPr>
      <xdr:spPr>
        <a:xfrm>
          <a:off x="10388600" y="1864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38100</xdr:rowOff>
    </xdr:from>
    <xdr:ext cx="469900" cy="259080"/>
    <xdr:sp macro="" textlink="">
      <xdr:nvSpPr>
        <xdr:cNvPr id="461" name="【市民会館】&#10;一人当たり面積最大値テキスト"/>
        <xdr:cNvSpPr txBox="1"/>
      </xdr:nvSpPr>
      <xdr:spPr>
        <a:xfrm>
          <a:off x="10515600" y="1684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91440</xdr:rowOff>
    </xdr:from>
    <xdr:to xmlns:xdr="http://schemas.openxmlformats.org/drawingml/2006/spreadsheetDrawing">
      <xdr:col>55</xdr:col>
      <xdr:colOff>88900</xdr:colOff>
      <xdr:row>99</xdr:row>
      <xdr:rowOff>91440</xdr:rowOff>
    </xdr:to>
    <xdr:cxnSp macro="">
      <xdr:nvCxnSpPr>
        <xdr:cNvPr id="462" name="直線コネクタ 461"/>
        <xdr:cNvCxnSpPr/>
      </xdr:nvCxnSpPr>
      <xdr:spPr>
        <a:xfrm>
          <a:off x="10388600" y="17064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38100</xdr:rowOff>
    </xdr:from>
    <xdr:ext cx="469900" cy="259080"/>
    <xdr:sp macro="" textlink="">
      <xdr:nvSpPr>
        <xdr:cNvPr id="463" name="【市民会館】&#10;一人当たり面積平均値テキスト"/>
        <xdr:cNvSpPr txBox="1"/>
      </xdr:nvSpPr>
      <xdr:spPr>
        <a:xfrm>
          <a:off x="10515600" y="18211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59690</xdr:rowOff>
    </xdr:from>
    <xdr:to xmlns:xdr="http://schemas.openxmlformats.org/drawingml/2006/spreadsheetDrawing">
      <xdr:col>55</xdr:col>
      <xdr:colOff>50800</xdr:colOff>
      <xdr:row>106</xdr:row>
      <xdr:rowOff>161290</xdr:rowOff>
    </xdr:to>
    <xdr:sp macro="" textlink="">
      <xdr:nvSpPr>
        <xdr:cNvPr id="464" name="フローチャート: 判断 463"/>
        <xdr:cNvSpPr/>
      </xdr:nvSpPr>
      <xdr:spPr>
        <a:xfrm>
          <a:off x="10426700" y="182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466" name="フローチャート: 判断 465"/>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73025</xdr:rowOff>
    </xdr:from>
    <xdr:to xmlns:xdr="http://schemas.openxmlformats.org/drawingml/2006/spreadsheetDrawing">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9" name="テキスト ボックス 468"/>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0" name="テキスト ボックス 469"/>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1" name="テキスト ボックス 470"/>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2" name="テキスト ボックス 471"/>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3" name="テキスト ボックス 472"/>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143510</xdr:rowOff>
    </xdr:from>
    <xdr:to xmlns:xdr="http://schemas.openxmlformats.org/drawingml/2006/spreadsheetDrawing">
      <xdr:col>55</xdr:col>
      <xdr:colOff>50800</xdr:colOff>
      <xdr:row>106</xdr:row>
      <xdr:rowOff>73660</xdr:rowOff>
    </xdr:to>
    <xdr:sp macro="" textlink="">
      <xdr:nvSpPr>
        <xdr:cNvPr id="474" name="楕円 473"/>
        <xdr:cNvSpPr/>
      </xdr:nvSpPr>
      <xdr:spPr>
        <a:xfrm>
          <a:off x="10426700" y="1814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104</xdr:row>
      <xdr:rowOff>166370</xdr:rowOff>
    </xdr:from>
    <xdr:ext cx="469900" cy="255905"/>
    <xdr:sp macro="" textlink="">
      <xdr:nvSpPr>
        <xdr:cNvPr id="475" name="【市民会館】&#10;一人当たり面積該当値テキスト"/>
        <xdr:cNvSpPr txBox="1"/>
      </xdr:nvSpPr>
      <xdr:spPr>
        <a:xfrm>
          <a:off x="10515600" y="179971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153035</xdr:rowOff>
    </xdr:from>
    <xdr:to xmlns:xdr="http://schemas.openxmlformats.org/drawingml/2006/spreadsheetDrawing">
      <xdr:col>50</xdr:col>
      <xdr:colOff>165100</xdr:colOff>
      <xdr:row>106</xdr:row>
      <xdr:rowOff>83185</xdr:rowOff>
    </xdr:to>
    <xdr:sp macro="" textlink="">
      <xdr:nvSpPr>
        <xdr:cNvPr id="476" name="楕円 475"/>
        <xdr:cNvSpPr/>
      </xdr:nvSpPr>
      <xdr:spPr>
        <a:xfrm>
          <a:off x="9588500" y="181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22860</xdr:rowOff>
    </xdr:from>
    <xdr:to xmlns:xdr="http://schemas.openxmlformats.org/drawingml/2006/spreadsheetDrawing">
      <xdr:col>55</xdr:col>
      <xdr:colOff>0</xdr:colOff>
      <xdr:row>106</xdr:row>
      <xdr:rowOff>32385</xdr:rowOff>
    </xdr:to>
    <xdr:cxnSp macro="">
      <xdr:nvCxnSpPr>
        <xdr:cNvPr id="477" name="直線コネクタ 476"/>
        <xdr:cNvCxnSpPr/>
      </xdr:nvCxnSpPr>
      <xdr:spPr>
        <a:xfrm flipV="1">
          <a:off x="9639300" y="1819656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158750</xdr:rowOff>
    </xdr:from>
    <xdr:to xmlns:xdr="http://schemas.openxmlformats.org/drawingml/2006/spreadsheetDrawing">
      <xdr:col>46</xdr:col>
      <xdr:colOff>38100</xdr:colOff>
      <xdr:row>106</xdr:row>
      <xdr:rowOff>88900</xdr:rowOff>
    </xdr:to>
    <xdr:sp macro="" textlink="">
      <xdr:nvSpPr>
        <xdr:cNvPr id="478" name="楕円 477"/>
        <xdr:cNvSpPr/>
      </xdr:nvSpPr>
      <xdr:spPr>
        <a:xfrm>
          <a:off x="8699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32385</xdr:rowOff>
    </xdr:from>
    <xdr:to xmlns:xdr="http://schemas.openxmlformats.org/drawingml/2006/spreadsheetDrawing">
      <xdr:col>50</xdr:col>
      <xdr:colOff>114300</xdr:colOff>
      <xdr:row>106</xdr:row>
      <xdr:rowOff>38100</xdr:rowOff>
    </xdr:to>
    <xdr:cxnSp macro="">
      <xdr:nvCxnSpPr>
        <xdr:cNvPr id="479" name="直線コネクタ 478"/>
        <xdr:cNvCxnSpPr/>
      </xdr:nvCxnSpPr>
      <xdr:spPr>
        <a:xfrm flipV="1">
          <a:off x="8750300" y="182060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164465</xdr:rowOff>
    </xdr:from>
    <xdr:to xmlns:xdr="http://schemas.openxmlformats.org/drawingml/2006/spreadsheetDrawing">
      <xdr:col>41</xdr:col>
      <xdr:colOff>101600</xdr:colOff>
      <xdr:row>106</xdr:row>
      <xdr:rowOff>94615</xdr:rowOff>
    </xdr:to>
    <xdr:sp macro="" textlink="">
      <xdr:nvSpPr>
        <xdr:cNvPr id="480" name="楕円 479"/>
        <xdr:cNvSpPr/>
      </xdr:nvSpPr>
      <xdr:spPr>
        <a:xfrm>
          <a:off x="7810500" y="181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38100</xdr:rowOff>
    </xdr:from>
    <xdr:to xmlns:xdr="http://schemas.openxmlformats.org/drawingml/2006/spreadsheetDrawing">
      <xdr:col>45</xdr:col>
      <xdr:colOff>177800</xdr:colOff>
      <xdr:row>106</xdr:row>
      <xdr:rowOff>43815</xdr:rowOff>
    </xdr:to>
    <xdr:cxnSp macro="">
      <xdr:nvCxnSpPr>
        <xdr:cNvPr id="481" name="直線コネクタ 480"/>
        <xdr:cNvCxnSpPr/>
      </xdr:nvCxnSpPr>
      <xdr:spPr>
        <a:xfrm flipV="1">
          <a:off x="7861300" y="182118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170180</xdr:rowOff>
    </xdr:from>
    <xdr:to xmlns:xdr="http://schemas.openxmlformats.org/drawingml/2006/spreadsheetDrawing">
      <xdr:col>36</xdr:col>
      <xdr:colOff>165100</xdr:colOff>
      <xdr:row>106</xdr:row>
      <xdr:rowOff>100330</xdr:rowOff>
    </xdr:to>
    <xdr:sp macro="" textlink="">
      <xdr:nvSpPr>
        <xdr:cNvPr id="482" name="楕円 481"/>
        <xdr:cNvSpPr/>
      </xdr:nvSpPr>
      <xdr:spPr>
        <a:xfrm>
          <a:off x="6921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43815</xdr:rowOff>
    </xdr:from>
    <xdr:to xmlns:xdr="http://schemas.openxmlformats.org/drawingml/2006/spreadsheetDrawing">
      <xdr:col>41</xdr:col>
      <xdr:colOff>50800</xdr:colOff>
      <xdr:row>106</xdr:row>
      <xdr:rowOff>49530</xdr:rowOff>
    </xdr:to>
    <xdr:cxnSp macro="">
      <xdr:nvCxnSpPr>
        <xdr:cNvPr id="483" name="直線コネクタ 482"/>
        <xdr:cNvCxnSpPr/>
      </xdr:nvCxnSpPr>
      <xdr:spPr>
        <a:xfrm flipV="1">
          <a:off x="6972300" y="182175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156210</xdr:rowOff>
    </xdr:from>
    <xdr:ext cx="469900" cy="255905"/>
    <xdr:sp macro="" textlink="">
      <xdr:nvSpPr>
        <xdr:cNvPr id="484" name="n_1aveValue【市民会館】&#10;一人当たり面積"/>
        <xdr:cNvSpPr txBox="1"/>
      </xdr:nvSpPr>
      <xdr:spPr>
        <a:xfrm>
          <a:off x="9391650" y="18329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161925</xdr:rowOff>
    </xdr:from>
    <xdr:ext cx="466725" cy="259080"/>
    <xdr:sp macro="" textlink="">
      <xdr:nvSpPr>
        <xdr:cNvPr id="485" name="n_2aveValue【市民会館】&#10;一人当たり面積"/>
        <xdr:cNvSpPr txBox="1"/>
      </xdr:nvSpPr>
      <xdr:spPr>
        <a:xfrm>
          <a:off x="8515350" y="183356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166370</xdr:rowOff>
    </xdr:from>
    <xdr:ext cx="466725" cy="255905"/>
    <xdr:sp macro="" textlink="">
      <xdr:nvSpPr>
        <xdr:cNvPr id="486" name="n_3aveValue【市民会館】&#10;一人当たり面積"/>
        <xdr:cNvSpPr txBox="1"/>
      </xdr:nvSpPr>
      <xdr:spPr>
        <a:xfrm>
          <a:off x="7626350" y="18340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11430</xdr:rowOff>
    </xdr:from>
    <xdr:ext cx="466725" cy="259080"/>
    <xdr:sp macro="" textlink="">
      <xdr:nvSpPr>
        <xdr:cNvPr id="487" name="n_4aveValue【市民会館】&#10;一人当たり面積"/>
        <xdr:cNvSpPr txBox="1"/>
      </xdr:nvSpPr>
      <xdr:spPr>
        <a:xfrm>
          <a:off x="6737350" y="18356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99695</xdr:rowOff>
    </xdr:from>
    <xdr:ext cx="469900" cy="255905"/>
    <xdr:sp macro="" textlink="">
      <xdr:nvSpPr>
        <xdr:cNvPr id="488" name="n_1mainValue【市民会館】&#10;一人当たり面積"/>
        <xdr:cNvSpPr txBox="1"/>
      </xdr:nvSpPr>
      <xdr:spPr>
        <a:xfrm>
          <a:off x="9391650" y="179304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105410</xdr:rowOff>
    </xdr:from>
    <xdr:ext cx="466725" cy="259080"/>
    <xdr:sp macro="" textlink="">
      <xdr:nvSpPr>
        <xdr:cNvPr id="489" name="n_2mainValue【市民会館】&#10;一人当たり面積"/>
        <xdr:cNvSpPr txBox="1"/>
      </xdr:nvSpPr>
      <xdr:spPr>
        <a:xfrm>
          <a:off x="8515350" y="17936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111125</xdr:rowOff>
    </xdr:from>
    <xdr:ext cx="466725" cy="255905"/>
    <xdr:sp macro="" textlink="">
      <xdr:nvSpPr>
        <xdr:cNvPr id="490" name="n_3mainValue【市民会館】&#10;一人当たり面積"/>
        <xdr:cNvSpPr txBox="1"/>
      </xdr:nvSpPr>
      <xdr:spPr>
        <a:xfrm>
          <a:off x="7626350" y="17941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116840</xdr:rowOff>
    </xdr:from>
    <xdr:ext cx="466725" cy="259080"/>
    <xdr:sp macro="" textlink="">
      <xdr:nvSpPr>
        <xdr:cNvPr id="491" name="n_4mainValue【市民会館】&#10;一人当たり面積"/>
        <xdr:cNvSpPr txBox="1"/>
      </xdr:nvSpPr>
      <xdr:spPr>
        <a:xfrm>
          <a:off x="6737350" y="17947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500" name="テキスト ボックス 499"/>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1" name="直線コネクタ 5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502" name="テキスト ボックス 501"/>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3" name="直線コネクタ 502"/>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185" cy="259080"/>
    <xdr:sp macro="" textlink="">
      <xdr:nvSpPr>
        <xdr:cNvPr id="504" name="テキスト ボックス 503"/>
        <xdr:cNvSpPr txBox="1"/>
      </xdr:nvSpPr>
      <xdr:spPr>
        <a:xfrm>
          <a:off x="11978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5" name="直線コネクタ 504"/>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905"/>
    <xdr:sp macro="" textlink="">
      <xdr:nvSpPr>
        <xdr:cNvPr id="506" name="テキスト ボックス 505"/>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7" name="直線コネクタ 506"/>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8" name="テキスト ボックス 507"/>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9" name="直線コネクタ 508"/>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0" name="テキスト ボックス 509"/>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1" name="直線コネクタ 510"/>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905"/>
    <xdr:sp macro="" textlink="">
      <xdr:nvSpPr>
        <xdr:cNvPr id="512" name="テキスト ボックス 511"/>
        <xdr:cNvSpPr txBox="1"/>
      </xdr:nvSpPr>
      <xdr:spPr>
        <a:xfrm>
          <a:off x="12042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915" cy="259080"/>
    <xdr:sp macro="" textlink="">
      <xdr:nvSpPr>
        <xdr:cNvPr id="514" name="テキスト ボックス 513"/>
        <xdr:cNvSpPr txBox="1"/>
      </xdr:nvSpPr>
      <xdr:spPr>
        <a:xfrm>
          <a:off x="12106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5"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30480</xdr:rowOff>
    </xdr:from>
    <xdr:to xmlns:xdr="http://schemas.openxmlformats.org/drawingml/2006/spreadsheetDrawing">
      <xdr:col>85</xdr:col>
      <xdr:colOff>126365</xdr:colOff>
      <xdr:row>42</xdr:row>
      <xdr:rowOff>13335</xdr:rowOff>
    </xdr:to>
    <xdr:cxnSp macro="">
      <xdr:nvCxnSpPr>
        <xdr:cNvPr id="516" name="直線コネクタ 515"/>
        <xdr:cNvCxnSpPr/>
      </xdr:nvCxnSpPr>
      <xdr:spPr>
        <a:xfrm flipV="1">
          <a:off x="16318865" y="5688330"/>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5905"/>
    <xdr:sp macro="" textlink="">
      <xdr:nvSpPr>
        <xdr:cNvPr id="517" name="【一般廃棄物処理施設】&#10;有形固定資産減価償却率最小値テキスト"/>
        <xdr:cNvSpPr txBox="1"/>
      </xdr:nvSpPr>
      <xdr:spPr>
        <a:xfrm>
          <a:off x="16357600" y="7218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518" name="直線コネクタ 517"/>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148590</xdr:rowOff>
    </xdr:from>
    <xdr:ext cx="405130" cy="259080"/>
    <xdr:sp macro="" textlink="">
      <xdr:nvSpPr>
        <xdr:cNvPr id="519" name="【一般廃棄物処理施設】&#10;有形固定資産減価償却率最大値テキスト"/>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30480</xdr:rowOff>
    </xdr:from>
    <xdr:to xmlns:xdr="http://schemas.openxmlformats.org/drawingml/2006/spreadsheetDrawing">
      <xdr:col>86</xdr:col>
      <xdr:colOff>25400</xdr:colOff>
      <xdr:row>33</xdr:row>
      <xdr:rowOff>30480</xdr:rowOff>
    </xdr:to>
    <xdr:cxnSp macro="">
      <xdr:nvCxnSpPr>
        <xdr:cNvPr id="520" name="直線コネクタ 519"/>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74930</xdr:rowOff>
    </xdr:from>
    <xdr:ext cx="405130" cy="255905"/>
    <xdr:sp macro="" textlink="">
      <xdr:nvSpPr>
        <xdr:cNvPr id="521" name="【一般廃棄物処理施設】&#10;有形固定資産減価償却率平均値テキスト"/>
        <xdr:cNvSpPr txBox="1"/>
      </xdr:nvSpPr>
      <xdr:spPr>
        <a:xfrm>
          <a:off x="16357600" y="64185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95885</xdr:rowOff>
    </xdr:from>
    <xdr:to xmlns:xdr="http://schemas.openxmlformats.org/drawingml/2006/spreadsheetDrawing">
      <xdr:col>85</xdr:col>
      <xdr:colOff>177800</xdr:colOff>
      <xdr:row>38</xdr:row>
      <xdr:rowOff>26035</xdr:rowOff>
    </xdr:to>
    <xdr:sp macro="" textlink="">
      <xdr:nvSpPr>
        <xdr:cNvPr id="522" name="フローチャート: 判断 521"/>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95885</xdr:rowOff>
    </xdr:from>
    <xdr:to xmlns:xdr="http://schemas.openxmlformats.org/drawingml/2006/spreadsheetDrawing">
      <xdr:col>81</xdr:col>
      <xdr:colOff>101600</xdr:colOff>
      <xdr:row>38</xdr:row>
      <xdr:rowOff>26035</xdr:rowOff>
    </xdr:to>
    <xdr:sp macro="" textlink="">
      <xdr:nvSpPr>
        <xdr:cNvPr id="523" name="フローチャート: 判断 522"/>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80645</xdr:rowOff>
    </xdr:from>
    <xdr:to xmlns:xdr="http://schemas.openxmlformats.org/drawingml/2006/spreadsheetDrawing">
      <xdr:col>76</xdr:col>
      <xdr:colOff>165100</xdr:colOff>
      <xdr:row>38</xdr:row>
      <xdr:rowOff>10795</xdr:rowOff>
    </xdr:to>
    <xdr:sp macro="" textlink="">
      <xdr:nvSpPr>
        <xdr:cNvPr id="524" name="フローチャート: 判断 523"/>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65405</xdr:rowOff>
    </xdr:from>
    <xdr:to xmlns:xdr="http://schemas.openxmlformats.org/drawingml/2006/spreadsheetDrawing">
      <xdr:col>72</xdr:col>
      <xdr:colOff>38100</xdr:colOff>
      <xdr:row>37</xdr:row>
      <xdr:rowOff>167005</xdr:rowOff>
    </xdr:to>
    <xdr:sp macro="" textlink="">
      <xdr:nvSpPr>
        <xdr:cNvPr id="525" name="フローチャート: 判断 524"/>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59690</xdr:rowOff>
    </xdr:from>
    <xdr:to xmlns:xdr="http://schemas.openxmlformats.org/drawingml/2006/spreadsheetDrawing">
      <xdr:col>67</xdr:col>
      <xdr:colOff>101600</xdr:colOff>
      <xdr:row>37</xdr:row>
      <xdr:rowOff>161290</xdr:rowOff>
    </xdr:to>
    <xdr:sp macro="" textlink="">
      <xdr:nvSpPr>
        <xdr:cNvPr id="526" name="フローチャート: 判断 525"/>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7" name="テキスト ボックス 526"/>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8" name="テキスト ボックス 527"/>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9" name="テキスト ボックス 528"/>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0" name="テキスト ボックス 529"/>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1" name="テキスト ボックス 530"/>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17780</xdr:rowOff>
    </xdr:from>
    <xdr:to xmlns:xdr="http://schemas.openxmlformats.org/drawingml/2006/spreadsheetDrawing">
      <xdr:col>85</xdr:col>
      <xdr:colOff>177800</xdr:colOff>
      <xdr:row>35</xdr:row>
      <xdr:rowOff>119380</xdr:rowOff>
    </xdr:to>
    <xdr:sp macro="" textlink="">
      <xdr:nvSpPr>
        <xdr:cNvPr id="532" name="楕円 531"/>
        <xdr:cNvSpPr/>
      </xdr:nvSpPr>
      <xdr:spPr>
        <a:xfrm>
          <a:off x="162687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40640</xdr:rowOff>
    </xdr:from>
    <xdr:ext cx="405130" cy="255905"/>
    <xdr:sp macro="" textlink="">
      <xdr:nvSpPr>
        <xdr:cNvPr id="533" name="【一般廃棄物処理施設】&#10;有形固定資産減価償却率該当値テキスト"/>
        <xdr:cNvSpPr txBox="1"/>
      </xdr:nvSpPr>
      <xdr:spPr>
        <a:xfrm>
          <a:off x="16357600" y="58699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107315</xdr:rowOff>
    </xdr:from>
    <xdr:to xmlns:xdr="http://schemas.openxmlformats.org/drawingml/2006/spreadsheetDrawing">
      <xdr:col>81</xdr:col>
      <xdr:colOff>101600</xdr:colOff>
      <xdr:row>35</xdr:row>
      <xdr:rowOff>37465</xdr:rowOff>
    </xdr:to>
    <xdr:sp macro="" textlink="">
      <xdr:nvSpPr>
        <xdr:cNvPr id="534" name="楕円 533"/>
        <xdr:cNvSpPr/>
      </xdr:nvSpPr>
      <xdr:spPr>
        <a:xfrm>
          <a:off x="15430500"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158115</xdr:rowOff>
    </xdr:from>
    <xdr:to xmlns:xdr="http://schemas.openxmlformats.org/drawingml/2006/spreadsheetDrawing">
      <xdr:col>85</xdr:col>
      <xdr:colOff>127000</xdr:colOff>
      <xdr:row>35</xdr:row>
      <xdr:rowOff>68580</xdr:rowOff>
    </xdr:to>
    <xdr:cxnSp macro="">
      <xdr:nvCxnSpPr>
        <xdr:cNvPr id="535" name="直線コネクタ 534"/>
        <xdr:cNvCxnSpPr/>
      </xdr:nvCxnSpPr>
      <xdr:spPr>
        <a:xfrm>
          <a:off x="15481300" y="598741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29210</xdr:rowOff>
    </xdr:from>
    <xdr:to xmlns:xdr="http://schemas.openxmlformats.org/drawingml/2006/spreadsheetDrawing">
      <xdr:col>76</xdr:col>
      <xdr:colOff>165100</xdr:colOff>
      <xdr:row>34</xdr:row>
      <xdr:rowOff>130810</xdr:rowOff>
    </xdr:to>
    <xdr:sp macro="" textlink="">
      <xdr:nvSpPr>
        <xdr:cNvPr id="536" name="楕円 535"/>
        <xdr:cNvSpPr/>
      </xdr:nvSpPr>
      <xdr:spPr>
        <a:xfrm>
          <a:off x="14541500" y="58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80010</xdr:rowOff>
    </xdr:from>
    <xdr:to xmlns:xdr="http://schemas.openxmlformats.org/drawingml/2006/spreadsheetDrawing">
      <xdr:col>81</xdr:col>
      <xdr:colOff>50800</xdr:colOff>
      <xdr:row>34</xdr:row>
      <xdr:rowOff>158115</xdr:rowOff>
    </xdr:to>
    <xdr:cxnSp macro="">
      <xdr:nvCxnSpPr>
        <xdr:cNvPr id="537" name="直線コネクタ 536"/>
        <xdr:cNvCxnSpPr/>
      </xdr:nvCxnSpPr>
      <xdr:spPr>
        <a:xfrm>
          <a:off x="14592300" y="590931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118745</xdr:rowOff>
    </xdr:from>
    <xdr:to xmlns:xdr="http://schemas.openxmlformats.org/drawingml/2006/spreadsheetDrawing">
      <xdr:col>72</xdr:col>
      <xdr:colOff>38100</xdr:colOff>
      <xdr:row>34</xdr:row>
      <xdr:rowOff>48895</xdr:rowOff>
    </xdr:to>
    <xdr:sp macro="" textlink="">
      <xdr:nvSpPr>
        <xdr:cNvPr id="538" name="楕円 537"/>
        <xdr:cNvSpPr/>
      </xdr:nvSpPr>
      <xdr:spPr>
        <a:xfrm>
          <a:off x="136525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33</xdr:row>
      <xdr:rowOff>169545</xdr:rowOff>
    </xdr:from>
    <xdr:to xmlns:xdr="http://schemas.openxmlformats.org/drawingml/2006/spreadsheetDrawing">
      <xdr:col>76</xdr:col>
      <xdr:colOff>114300</xdr:colOff>
      <xdr:row>34</xdr:row>
      <xdr:rowOff>80010</xdr:rowOff>
    </xdr:to>
    <xdr:cxnSp macro="">
      <xdr:nvCxnSpPr>
        <xdr:cNvPr id="539" name="直線コネクタ 538"/>
        <xdr:cNvCxnSpPr/>
      </xdr:nvCxnSpPr>
      <xdr:spPr>
        <a:xfrm>
          <a:off x="13703300" y="58273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90170</xdr:rowOff>
    </xdr:from>
    <xdr:to xmlns:xdr="http://schemas.openxmlformats.org/drawingml/2006/spreadsheetDrawing">
      <xdr:col>67</xdr:col>
      <xdr:colOff>101600</xdr:colOff>
      <xdr:row>34</xdr:row>
      <xdr:rowOff>20320</xdr:rowOff>
    </xdr:to>
    <xdr:sp macro="" textlink="">
      <xdr:nvSpPr>
        <xdr:cNvPr id="540" name="楕円 539"/>
        <xdr:cNvSpPr/>
      </xdr:nvSpPr>
      <xdr:spPr>
        <a:xfrm>
          <a:off x="12763500" y="574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140970</xdr:rowOff>
    </xdr:from>
    <xdr:to xmlns:xdr="http://schemas.openxmlformats.org/drawingml/2006/spreadsheetDrawing">
      <xdr:col>71</xdr:col>
      <xdr:colOff>177800</xdr:colOff>
      <xdr:row>33</xdr:row>
      <xdr:rowOff>169545</xdr:rowOff>
    </xdr:to>
    <xdr:cxnSp macro="">
      <xdr:nvCxnSpPr>
        <xdr:cNvPr id="541" name="直線コネクタ 540"/>
        <xdr:cNvCxnSpPr/>
      </xdr:nvCxnSpPr>
      <xdr:spPr>
        <a:xfrm>
          <a:off x="12814300" y="579882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17780</xdr:rowOff>
    </xdr:from>
    <xdr:ext cx="405130" cy="255905"/>
    <xdr:sp macro="" textlink="">
      <xdr:nvSpPr>
        <xdr:cNvPr id="542" name="n_1aveValue【一般廃棄物処理施設】&#10;有形固定資産減価償却率"/>
        <xdr:cNvSpPr txBox="1"/>
      </xdr:nvSpPr>
      <xdr:spPr>
        <a:xfrm>
          <a:off x="15266035" y="65328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1905</xdr:rowOff>
    </xdr:from>
    <xdr:ext cx="401955" cy="259080"/>
    <xdr:sp macro="" textlink="">
      <xdr:nvSpPr>
        <xdr:cNvPr id="543" name="n_2aveValue【一般廃棄物処理施設】&#10;有形固定資産減価償却率"/>
        <xdr:cNvSpPr txBox="1"/>
      </xdr:nvSpPr>
      <xdr:spPr>
        <a:xfrm>
          <a:off x="14389735" y="65170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158115</xdr:rowOff>
    </xdr:from>
    <xdr:ext cx="401955" cy="255905"/>
    <xdr:sp macro="" textlink="">
      <xdr:nvSpPr>
        <xdr:cNvPr id="544" name="n_3aveValue【一般廃棄物処理施設】&#10;有形固定資産減価償却率"/>
        <xdr:cNvSpPr txBox="1"/>
      </xdr:nvSpPr>
      <xdr:spPr>
        <a:xfrm>
          <a:off x="13500735" y="65017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152400</xdr:rowOff>
    </xdr:from>
    <xdr:ext cx="401955" cy="259080"/>
    <xdr:sp macro="" textlink="">
      <xdr:nvSpPr>
        <xdr:cNvPr id="545" name="n_4aveValue【一般廃棄物処理施設】&#10;有形固定資産減価償却率"/>
        <xdr:cNvSpPr txBox="1"/>
      </xdr:nvSpPr>
      <xdr:spPr>
        <a:xfrm>
          <a:off x="12611735" y="6496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53975</xdr:rowOff>
    </xdr:from>
    <xdr:ext cx="405130" cy="255905"/>
    <xdr:sp macro="" textlink="">
      <xdr:nvSpPr>
        <xdr:cNvPr id="546" name="n_1mainValue【一般廃棄物処理施設】&#10;有形固定資産減価償却率"/>
        <xdr:cNvSpPr txBox="1"/>
      </xdr:nvSpPr>
      <xdr:spPr>
        <a:xfrm>
          <a:off x="15266035" y="57118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147320</xdr:rowOff>
    </xdr:from>
    <xdr:ext cx="401955" cy="259080"/>
    <xdr:sp macro="" textlink="">
      <xdr:nvSpPr>
        <xdr:cNvPr id="547" name="n_2mainValue【一般廃棄物処理施設】&#10;有形固定資産減価償却率"/>
        <xdr:cNvSpPr txBox="1"/>
      </xdr:nvSpPr>
      <xdr:spPr>
        <a:xfrm>
          <a:off x="14389735" y="56337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65405</xdr:rowOff>
    </xdr:from>
    <xdr:ext cx="401955" cy="255905"/>
    <xdr:sp macro="" textlink="">
      <xdr:nvSpPr>
        <xdr:cNvPr id="548" name="n_3mainValue【一般廃棄物処理施設】&#10;有形固定資産減価償却率"/>
        <xdr:cNvSpPr txBox="1"/>
      </xdr:nvSpPr>
      <xdr:spPr>
        <a:xfrm>
          <a:off x="13500735" y="55518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36830</xdr:rowOff>
    </xdr:from>
    <xdr:ext cx="401955" cy="259080"/>
    <xdr:sp macro="" textlink="">
      <xdr:nvSpPr>
        <xdr:cNvPr id="549" name="n_4mainValue【一般廃棄物処理施設】&#10;有形固定資産減価償却率"/>
        <xdr:cNvSpPr txBox="1"/>
      </xdr:nvSpPr>
      <xdr:spPr>
        <a:xfrm>
          <a:off x="12611735" y="5523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8" name="テキスト ボックス 557"/>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0" name="直線コネクタ 55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5745" cy="259080"/>
    <xdr:sp macro="" textlink="">
      <xdr:nvSpPr>
        <xdr:cNvPr id="561" name="テキスト ボックス 560"/>
        <xdr:cNvSpPr txBox="1"/>
      </xdr:nvSpPr>
      <xdr:spPr>
        <a:xfrm>
          <a:off x="18039080" y="709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2455" cy="255905"/>
    <xdr:sp macro="" textlink="">
      <xdr:nvSpPr>
        <xdr:cNvPr id="563" name="テキスト ボックス 562"/>
        <xdr:cNvSpPr txBox="1"/>
      </xdr:nvSpPr>
      <xdr:spPr>
        <a:xfrm>
          <a:off x="17692370" y="671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4" name="直線コネクタ 56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2455" cy="259080"/>
    <xdr:sp macro="" textlink="">
      <xdr:nvSpPr>
        <xdr:cNvPr id="565" name="テキスト ボックス 564"/>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6" name="直線コネクタ 56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2455" cy="259080"/>
    <xdr:sp macro="" textlink="">
      <xdr:nvSpPr>
        <xdr:cNvPr id="567" name="テキスト ボックス 566"/>
        <xdr:cNvSpPr txBox="1"/>
      </xdr:nvSpPr>
      <xdr:spPr>
        <a:xfrm>
          <a:off x="17692370" y="595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8" name="直線コネクタ 56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2455" cy="255905"/>
    <xdr:sp macro="" textlink="">
      <xdr:nvSpPr>
        <xdr:cNvPr id="569" name="テキスト ボックス 568"/>
        <xdr:cNvSpPr txBox="1"/>
      </xdr:nvSpPr>
      <xdr:spPr>
        <a:xfrm>
          <a:off x="17692370" y="557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571" name="テキスト ボックス 570"/>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117475</xdr:rowOff>
    </xdr:from>
    <xdr:to xmlns:xdr="http://schemas.openxmlformats.org/drawingml/2006/spreadsheetDrawing">
      <xdr:col>116</xdr:col>
      <xdr:colOff>62865</xdr:colOff>
      <xdr:row>42</xdr:row>
      <xdr:rowOff>38100</xdr:rowOff>
    </xdr:to>
    <xdr:cxnSp macro="">
      <xdr:nvCxnSpPr>
        <xdr:cNvPr id="573" name="直線コネクタ 572"/>
        <xdr:cNvCxnSpPr/>
      </xdr:nvCxnSpPr>
      <xdr:spPr>
        <a:xfrm flipV="1">
          <a:off x="22160865" y="5775325"/>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13690" cy="255905"/>
    <xdr:sp macro="" textlink="">
      <xdr:nvSpPr>
        <xdr:cNvPr id="574" name="【一般廃棄物処理施設】&#10;一人当たり有形固定資産（償却資産）額最小値テキスト"/>
        <xdr:cNvSpPr txBox="1"/>
      </xdr:nvSpPr>
      <xdr:spPr>
        <a:xfrm>
          <a:off x="22199600" y="7242810"/>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575" name="直線コネクタ 574"/>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64135</xdr:rowOff>
    </xdr:from>
    <xdr:ext cx="598805" cy="255905"/>
    <xdr:sp macro="" textlink="">
      <xdr:nvSpPr>
        <xdr:cNvPr id="576" name="【一般廃棄物処理施設】&#10;一人当たり有形固定資産（償却資産）額最大値テキスト"/>
        <xdr:cNvSpPr txBox="1"/>
      </xdr:nvSpPr>
      <xdr:spPr>
        <a:xfrm>
          <a:off x="22199600" y="55505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117475</xdr:rowOff>
    </xdr:from>
    <xdr:to xmlns:xdr="http://schemas.openxmlformats.org/drawingml/2006/spreadsheetDrawing">
      <xdr:col>116</xdr:col>
      <xdr:colOff>152400</xdr:colOff>
      <xdr:row>33</xdr:row>
      <xdr:rowOff>117475</xdr:rowOff>
    </xdr:to>
    <xdr:cxnSp macro="">
      <xdr:nvCxnSpPr>
        <xdr:cNvPr id="577" name="直線コネクタ 576"/>
        <xdr:cNvCxnSpPr/>
      </xdr:nvCxnSpPr>
      <xdr:spPr>
        <a:xfrm>
          <a:off x="22072600" y="577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54610</xdr:rowOff>
    </xdr:from>
    <xdr:ext cx="598805" cy="255905"/>
    <xdr:sp macro="" textlink="">
      <xdr:nvSpPr>
        <xdr:cNvPr id="578" name="【一般廃棄物処理施設】&#10;一人当たり有形固定資産（償却資産）額平均値テキスト"/>
        <xdr:cNvSpPr txBox="1"/>
      </xdr:nvSpPr>
      <xdr:spPr>
        <a:xfrm>
          <a:off x="22199600" y="656971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31750</xdr:rowOff>
    </xdr:from>
    <xdr:to xmlns:xdr="http://schemas.openxmlformats.org/drawingml/2006/spreadsheetDrawing">
      <xdr:col>116</xdr:col>
      <xdr:colOff>114300</xdr:colOff>
      <xdr:row>39</xdr:row>
      <xdr:rowOff>133350</xdr:rowOff>
    </xdr:to>
    <xdr:sp macro="" textlink="">
      <xdr:nvSpPr>
        <xdr:cNvPr id="579" name="フローチャート: 判断 578"/>
        <xdr:cNvSpPr/>
      </xdr:nvSpPr>
      <xdr:spPr>
        <a:xfrm>
          <a:off x="221107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41910</xdr:rowOff>
    </xdr:from>
    <xdr:to xmlns:xdr="http://schemas.openxmlformats.org/drawingml/2006/spreadsheetDrawing">
      <xdr:col>112</xdr:col>
      <xdr:colOff>38100</xdr:colOff>
      <xdr:row>39</xdr:row>
      <xdr:rowOff>143510</xdr:rowOff>
    </xdr:to>
    <xdr:sp macro="" textlink="">
      <xdr:nvSpPr>
        <xdr:cNvPr id="580" name="フローチャート: 判断 579"/>
        <xdr:cNvSpPr/>
      </xdr:nvSpPr>
      <xdr:spPr>
        <a:xfrm>
          <a:off x="21272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54610</xdr:rowOff>
    </xdr:from>
    <xdr:to xmlns:xdr="http://schemas.openxmlformats.org/drawingml/2006/spreadsheetDrawing">
      <xdr:col>107</xdr:col>
      <xdr:colOff>101600</xdr:colOff>
      <xdr:row>39</xdr:row>
      <xdr:rowOff>156210</xdr:rowOff>
    </xdr:to>
    <xdr:sp macro="" textlink="">
      <xdr:nvSpPr>
        <xdr:cNvPr id="581" name="フローチャート: 判断 580"/>
        <xdr:cNvSpPr/>
      </xdr:nvSpPr>
      <xdr:spPr>
        <a:xfrm>
          <a:off x="20383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65405</xdr:rowOff>
    </xdr:from>
    <xdr:to xmlns:xdr="http://schemas.openxmlformats.org/drawingml/2006/spreadsheetDrawing">
      <xdr:col>102</xdr:col>
      <xdr:colOff>165100</xdr:colOff>
      <xdr:row>39</xdr:row>
      <xdr:rowOff>167005</xdr:rowOff>
    </xdr:to>
    <xdr:sp macro="" textlink="">
      <xdr:nvSpPr>
        <xdr:cNvPr id="582" name="フローチャート: 判断 581"/>
        <xdr:cNvSpPr/>
      </xdr:nvSpPr>
      <xdr:spPr>
        <a:xfrm>
          <a:off x="19494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69215</xdr:rowOff>
    </xdr:from>
    <xdr:to xmlns:xdr="http://schemas.openxmlformats.org/drawingml/2006/spreadsheetDrawing">
      <xdr:col>98</xdr:col>
      <xdr:colOff>38100</xdr:colOff>
      <xdr:row>39</xdr:row>
      <xdr:rowOff>170815</xdr:rowOff>
    </xdr:to>
    <xdr:sp macro="" textlink="">
      <xdr:nvSpPr>
        <xdr:cNvPr id="583" name="フローチャート: 判断 582"/>
        <xdr:cNvSpPr/>
      </xdr:nvSpPr>
      <xdr:spPr>
        <a:xfrm>
          <a:off x="18605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132080</xdr:rowOff>
    </xdr:from>
    <xdr:to xmlns:xdr="http://schemas.openxmlformats.org/drawingml/2006/spreadsheetDrawing">
      <xdr:col>116</xdr:col>
      <xdr:colOff>114300</xdr:colOff>
      <xdr:row>40</xdr:row>
      <xdr:rowOff>62230</xdr:rowOff>
    </xdr:to>
    <xdr:sp macro="" textlink="">
      <xdr:nvSpPr>
        <xdr:cNvPr id="589" name="楕円 588"/>
        <xdr:cNvSpPr/>
      </xdr:nvSpPr>
      <xdr:spPr>
        <a:xfrm>
          <a:off x="22110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110490</xdr:rowOff>
    </xdr:from>
    <xdr:ext cx="534670" cy="255905"/>
    <xdr:sp macro="" textlink="">
      <xdr:nvSpPr>
        <xdr:cNvPr id="590" name="【一般廃棄物処理施設】&#10;一人当たり有形固定資産（償却資産）額該当値テキスト"/>
        <xdr:cNvSpPr txBox="1"/>
      </xdr:nvSpPr>
      <xdr:spPr>
        <a:xfrm>
          <a:off x="22199600" y="67970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139700</xdr:rowOff>
    </xdr:from>
    <xdr:to xmlns:xdr="http://schemas.openxmlformats.org/drawingml/2006/spreadsheetDrawing">
      <xdr:col>112</xdr:col>
      <xdr:colOff>38100</xdr:colOff>
      <xdr:row>40</xdr:row>
      <xdr:rowOff>69850</xdr:rowOff>
    </xdr:to>
    <xdr:sp macro="" textlink="">
      <xdr:nvSpPr>
        <xdr:cNvPr id="591" name="楕円 590"/>
        <xdr:cNvSpPr/>
      </xdr:nvSpPr>
      <xdr:spPr>
        <a:xfrm>
          <a:off x="21272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11430</xdr:rowOff>
    </xdr:from>
    <xdr:to xmlns:xdr="http://schemas.openxmlformats.org/drawingml/2006/spreadsheetDrawing">
      <xdr:col>116</xdr:col>
      <xdr:colOff>63500</xdr:colOff>
      <xdr:row>40</xdr:row>
      <xdr:rowOff>19050</xdr:rowOff>
    </xdr:to>
    <xdr:cxnSp macro="">
      <xdr:nvCxnSpPr>
        <xdr:cNvPr id="592" name="直線コネクタ 591"/>
        <xdr:cNvCxnSpPr/>
      </xdr:nvCxnSpPr>
      <xdr:spPr>
        <a:xfrm flipV="1">
          <a:off x="21323300" y="686943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145415</xdr:rowOff>
    </xdr:from>
    <xdr:to xmlns:xdr="http://schemas.openxmlformats.org/drawingml/2006/spreadsheetDrawing">
      <xdr:col>107</xdr:col>
      <xdr:colOff>101600</xdr:colOff>
      <xdr:row>40</xdr:row>
      <xdr:rowOff>75565</xdr:rowOff>
    </xdr:to>
    <xdr:sp macro="" textlink="">
      <xdr:nvSpPr>
        <xdr:cNvPr id="593" name="楕円 592"/>
        <xdr:cNvSpPr/>
      </xdr:nvSpPr>
      <xdr:spPr>
        <a:xfrm>
          <a:off x="20383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19050</xdr:rowOff>
    </xdr:from>
    <xdr:to xmlns:xdr="http://schemas.openxmlformats.org/drawingml/2006/spreadsheetDrawing">
      <xdr:col>111</xdr:col>
      <xdr:colOff>177800</xdr:colOff>
      <xdr:row>40</xdr:row>
      <xdr:rowOff>24765</xdr:rowOff>
    </xdr:to>
    <xdr:cxnSp macro="">
      <xdr:nvCxnSpPr>
        <xdr:cNvPr id="594" name="直線コネクタ 593"/>
        <xdr:cNvCxnSpPr/>
      </xdr:nvCxnSpPr>
      <xdr:spPr>
        <a:xfrm flipV="1">
          <a:off x="20434300" y="68770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149225</xdr:rowOff>
    </xdr:from>
    <xdr:to xmlns:xdr="http://schemas.openxmlformats.org/drawingml/2006/spreadsheetDrawing">
      <xdr:col>102</xdr:col>
      <xdr:colOff>165100</xdr:colOff>
      <xdr:row>40</xdr:row>
      <xdr:rowOff>79375</xdr:rowOff>
    </xdr:to>
    <xdr:sp macro="" textlink="">
      <xdr:nvSpPr>
        <xdr:cNvPr id="595" name="楕円 594"/>
        <xdr:cNvSpPr/>
      </xdr:nvSpPr>
      <xdr:spPr>
        <a:xfrm>
          <a:off x="19494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24765</xdr:rowOff>
    </xdr:from>
    <xdr:to xmlns:xdr="http://schemas.openxmlformats.org/drawingml/2006/spreadsheetDrawing">
      <xdr:col>107</xdr:col>
      <xdr:colOff>50800</xdr:colOff>
      <xdr:row>40</xdr:row>
      <xdr:rowOff>29210</xdr:rowOff>
    </xdr:to>
    <xdr:cxnSp macro="">
      <xdr:nvCxnSpPr>
        <xdr:cNvPr id="596" name="直線コネクタ 595"/>
        <xdr:cNvCxnSpPr/>
      </xdr:nvCxnSpPr>
      <xdr:spPr>
        <a:xfrm flipV="1">
          <a:off x="19545300" y="68827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135890</xdr:rowOff>
    </xdr:from>
    <xdr:to xmlns:xdr="http://schemas.openxmlformats.org/drawingml/2006/spreadsheetDrawing">
      <xdr:col>98</xdr:col>
      <xdr:colOff>38100</xdr:colOff>
      <xdr:row>40</xdr:row>
      <xdr:rowOff>66040</xdr:rowOff>
    </xdr:to>
    <xdr:sp macro="" textlink="">
      <xdr:nvSpPr>
        <xdr:cNvPr id="597" name="楕円 596"/>
        <xdr:cNvSpPr/>
      </xdr:nvSpPr>
      <xdr:spPr>
        <a:xfrm>
          <a:off x="18605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15240</xdr:rowOff>
    </xdr:from>
    <xdr:to xmlns:xdr="http://schemas.openxmlformats.org/drawingml/2006/spreadsheetDrawing">
      <xdr:col>102</xdr:col>
      <xdr:colOff>114300</xdr:colOff>
      <xdr:row>40</xdr:row>
      <xdr:rowOff>29210</xdr:rowOff>
    </xdr:to>
    <xdr:cxnSp macro="">
      <xdr:nvCxnSpPr>
        <xdr:cNvPr id="598" name="直線コネクタ 597"/>
        <xdr:cNvCxnSpPr/>
      </xdr:nvCxnSpPr>
      <xdr:spPr>
        <a:xfrm>
          <a:off x="18656300" y="68732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160020</xdr:rowOff>
    </xdr:from>
    <xdr:ext cx="595630" cy="259080"/>
    <xdr:sp macro="" textlink="">
      <xdr:nvSpPr>
        <xdr:cNvPr id="599" name="n_1aveValue【一般廃棄物処理施設】&#10;一人当たり有形固定資産（償却資産）額"/>
        <xdr:cNvSpPr txBox="1"/>
      </xdr:nvSpPr>
      <xdr:spPr>
        <a:xfrm>
          <a:off x="21010880" y="65036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1270</xdr:rowOff>
    </xdr:from>
    <xdr:ext cx="595630" cy="259080"/>
    <xdr:sp macro="" textlink="">
      <xdr:nvSpPr>
        <xdr:cNvPr id="600" name="n_2aveValue【一般廃棄物処理施設】&#10;一人当たり有形固定資産（償却資産）額"/>
        <xdr:cNvSpPr txBox="1"/>
      </xdr:nvSpPr>
      <xdr:spPr>
        <a:xfrm>
          <a:off x="20134580" y="6516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12065</xdr:rowOff>
    </xdr:from>
    <xdr:ext cx="595630" cy="259080"/>
    <xdr:sp macro="" textlink="">
      <xdr:nvSpPr>
        <xdr:cNvPr id="601" name="n_3aveValue【一般廃棄物処理施設】&#10;一人当たり有形固定資産（償却資産）額"/>
        <xdr:cNvSpPr txBox="1"/>
      </xdr:nvSpPr>
      <xdr:spPr>
        <a:xfrm>
          <a:off x="19245580" y="65271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15875</xdr:rowOff>
    </xdr:from>
    <xdr:ext cx="595630" cy="259080"/>
    <xdr:sp macro="" textlink="">
      <xdr:nvSpPr>
        <xdr:cNvPr id="602" name="n_4aveValue【一般廃棄物処理施設】&#10;一人当たり有形固定資産（償却資産）額"/>
        <xdr:cNvSpPr txBox="1"/>
      </xdr:nvSpPr>
      <xdr:spPr>
        <a:xfrm>
          <a:off x="18356580" y="65309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60960</xdr:rowOff>
    </xdr:from>
    <xdr:ext cx="534670" cy="259080"/>
    <xdr:sp macro="" textlink="">
      <xdr:nvSpPr>
        <xdr:cNvPr id="603" name="n_1mainValue【一般廃棄物処理施設】&#10;一人当たり有形固定資産（償却資産）額"/>
        <xdr:cNvSpPr txBox="1"/>
      </xdr:nvSpPr>
      <xdr:spPr>
        <a:xfrm>
          <a:off x="21043265" y="6918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66675</xdr:rowOff>
    </xdr:from>
    <xdr:ext cx="531495" cy="255905"/>
    <xdr:sp macro="" textlink="">
      <xdr:nvSpPr>
        <xdr:cNvPr id="604" name="n_2mainValue【一般廃棄物処理施設】&#10;一人当たり有形固定資産（償却資産）額"/>
        <xdr:cNvSpPr txBox="1"/>
      </xdr:nvSpPr>
      <xdr:spPr>
        <a:xfrm>
          <a:off x="20166965" y="69246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70485</xdr:rowOff>
    </xdr:from>
    <xdr:ext cx="531495" cy="259080"/>
    <xdr:sp macro="" textlink="">
      <xdr:nvSpPr>
        <xdr:cNvPr id="605" name="n_3mainValue【一般廃棄物処理施設】&#10;一人当たり有形固定資産（償却資産）額"/>
        <xdr:cNvSpPr txBox="1"/>
      </xdr:nvSpPr>
      <xdr:spPr>
        <a:xfrm>
          <a:off x="19277965" y="69284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57150</xdr:rowOff>
    </xdr:from>
    <xdr:ext cx="531495" cy="259080"/>
    <xdr:sp macro="" textlink="">
      <xdr:nvSpPr>
        <xdr:cNvPr id="606" name="n_4mainValue【一般廃棄物処理施設】&#10;一人当たり有形固定資産（償却資産）額"/>
        <xdr:cNvSpPr txBox="1"/>
      </xdr:nvSpPr>
      <xdr:spPr>
        <a:xfrm>
          <a:off x="18388965" y="6915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15" name="テキスト ボックス 614"/>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617" name="テキスト ボックス 616"/>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185" cy="259080"/>
    <xdr:sp macro="" textlink="">
      <xdr:nvSpPr>
        <xdr:cNvPr id="619" name="テキスト ボックス 618"/>
        <xdr:cNvSpPr txBox="1"/>
      </xdr:nvSpPr>
      <xdr:spPr>
        <a:xfrm>
          <a:off x="11978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905"/>
    <xdr:sp macro="" textlink="">
      <xdr:nvSpPr>
        <xdr:cNvPr id="623" name="テキスト ボックス 622"/>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915" cy="255905"/>
    <xdr:sp macro="" textlink="">
      <xdr:nvSpPr>
        <xdr:cNvPr id="629" name="テキスト ボックス 628"/>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64</xdr:row>
      <xdr:rowOff>76200</xdr:rowOff>
    </xdr:to>
    <xdr:cxnSp macro="">
      <xdr:nvCxnSpPr>
        <xdr:cNvPr id="631" name="直線コネクタ 630"/>
        <xdr:cNvCxnSpPr/>
      </xdr:nvCxnSpPr>
      <xdr:spPr>
        <a:xfrm flipV="1">
          <a:off x="16318865" y="96012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632"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633" name="直線コネクタ 632"/>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118110</xdr:rowOff>
    </xdr:from>
    <xdr:ext cx="405130" cy="259080"/>
    <xdr:sp macro="" textlink="">
      <xdr:nvSpPr>
        <xdr:cNvPr id="634" name="【保健センター・保健所】&#10;有形固定資産減価償却率最大値テキスト"/>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635" name="直線コネクタ 634"/>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82550</xdr:rowOff>
    </xdr:from>
    <xdr:ext cx="405130" cy="259080"/>
    <xdr:sp macro="" textlink="">
      <xdr:nvSpPr>
        <xdr:cNvPr id="636" name="【保健センター・保健所】&#10;有形固定資産減価償却率平均値テキスト"/>
        <xdr:cNvSpPr txBox="1"/>
      </xdr:nvSpPr>
      <xdr:spPr>
        <a:xfrm>
          <a:off x="16357600" y="10026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59690</xdr:rowOff>
    </xdr:from>
    <xdr:to xmlns:xdr="http://schemas.openxmlformats.org/drawingml/2006/spreadsheetDrawing">
      <xdr:col>85</xdr:col>
      <xdr:colOff>177800</xdr:colOff>
      <xdr:row>59</xdr:row>
      <xdr:rowOff>161290</xdr:rowOff>
    </xdr:to>
    <xdr:sp macro="" textlink="">
      <xdr:nvSpPr>
        <xdr:cNvPr id="637" name="フローチャート: 判断 636"/>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36830</xdr:rowOff>
    </xdr:from>
    <xdr:to xmlns:xdr="http://schemas.openxmlformats.org/drawingml/2006/spreadsheetDrawing">
      <xdr:col>81</xdr:col>
      <xdr:colOff>101600</xdr:colOff>
      <xdr:row>59</xdr:row>
      <xdr:rowOff>138430</xdr:rowOff>
    </xdr:to>
    <xdr:sp macro="" textlink="">
      <xdr:nvSpPr>
        <xdr:cNvPr id="638" name="フローチャート: 判断 637"/>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6350</xdr:rowOff>
    </xdr:from>
    <xdr:to xmlns:xdr="http://schemas.openxmlformats.org/drawingml/2006/spreadsheetDrawing">
      <xdr:col>76</xdr:col>
      <xdr:colOff>165100</xdr:colOff>
      <xdr:row>59</xdr:row>
      <xdr:rowOff>107950</xdr:rowOff>
    </xdr:to>
    <xdr:sp macro="" textlink="">
      <xdr:nvSpPr>
        <xdr:cNvPr id="639" name="フローチャート: 判断 638"/>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135890</xdr:rowOff>
    </xdr:from>
    <xdr:to xmlns:xdr="http://schemas.openxmlformats.org/drawingml/2006/spreadsheetDrawing">
      <xdr:col>72</xdr:col>
      <xdr:colOff>38100</xdr:colOff>
      <xdr:row>59</xdr:row>
      <xdr:rowOff>66040</xdr:rowOff>
    </xdr:to>
    <xdr:sp macro="" textlink="">
      <xdr:nvSpPr>
        <xdr:cNvPr id="640" name="フローチャート: 判断 639"/>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114935</xdr:rowOff>
    </xdr:from>
    <xdr:to xmlns:xdr="http://schemas.openxmlformats.org/drawingml/2006/spreadsheetDrawing">
      <xdr:col>67</xdr:col>
      <xdr:colOff>101600</xdr:colOff>
      <xdr:row>59</xdr:row>
      <xdr:rowOff>45085</xdr:rowOff>
    </xdr:to>
    <xdr:sp macro="" textlink="">
      <xdr:nvSpPr>
        <xdr:cNvPr id="641" name="フローチャート: 判断 640"/>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42" name="テキスト ボックス 641"/>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43" name="テキスト ボックス 642"/>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44" name="テキスト ボックス 643"/>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45" name="テキスト ボックス 644"/>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46" name="テキスト ボックス 645"/>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132080</xdr:rowOff>
    </xdr:from>
    <xdr:to xmlns:xdr="http://schemas.openxmlformats.org/drawingml/2006/spreadsheetDrawing">
      <xdr:col>85</xdr:col>
      <xdr:colOff>177800</xdr:colOff>
      <xdr:row>64</xdr:row>
      <xdr:rowOff>62230</xdr:rowOff>
    </xdr:to>
    <xdr:sp macro="" textlink="">
      <xdr:nvSpPr>
        <xdr:cNvPr id="647" name="楕円 646"/>
        <xdr:cNvSpPr/>
      </xdr:nvSpPr>
      <xdr:spPr>
        <a:xfrm>
          <a:off x="162687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63</xdr:row>
      <xdr:rowOff>46990</xdr:rowOff>
    </xdr:from>
    <xdr:ext cx="405130" cy="259080"/>
    <xdr:sp macro="" textlink="">
      <xdr:nvSpPr>
        <xdr:cNvPr id="648" name="【保健センター・保健所】&#10;有形固定資産減価償却率該当値テキスト"/>
        <xdr:cNvSpPr txBox="1"/>
      </xdr:nvSpPr>
      <xdr:spPr>
        <a:xfrm>
          <a:off x="16357600" y="10848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63</xdr:row>
      <xdr:rowOff>67310</xdr:rowOff>
    </xdr:from>
    <xdr:to xmlns:xdr="http://schemas.openxmlformats.org/drawingml/2006/spreadsheetDrawing">
      <xdr:col>81</xdr:col>
      <xdr:colOff>101600</xdr:colOff>
      <xdr:row>63</xdr:row>
      <xdr:rowOff>168910</xdr:rowOff>
    </xdr:to>
    <xdr:sp macro="" textlink="">
      <xdr:nvSpPr>
        <xdr:cNvPr id="649" name="楕円 648"/>
        <xdr:cNvSpPr/>
      </xdr:nvSpPr>
      <xdr:spPr>
        <a:xfrm>
          <a:off x="15430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118110</xdr:rowOff>
    </xdr:from>
    <xdr:to xmlns:xdr="http://schemas.openxmlformats.org/drawingml/2006/spreadsheetDrawing">
      <xdr:col>85</xdr:col>
      <xdr:colOff>127000</xdr:colOff>
      <xdr:row>64</xdr:row>
      <xdr:rowOff>11430</xdr:rowOff>
    </xdr:to>
    <xdr:cxnSp macro="">
      <xdr:nvCxnSpPr>
        <xdr:cNvPr id="650" name="直線コネクタ 649"/>
        <xdr:cNvCxnSpPr/>
      </xdr:nvCxnSpPr>
      <xdr:spPr>
        <a:xfrm>
          <a:off x="15481300" y="1091946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63</xdr:row>
      <xdr:rowOff>2540</xdr:rowOff>
    </xdr:from>
    <xdr:to xmlns:xdr="http://schemas.openxmlformats.org/drawingml/2006/spreadsheetDrawing">
      <xdr:col>76</xdr:col>
      <xdr:colOff>165100</xdr:colOff>
      <xdr:row>63</xdr:row>
      <xdr:rowOff>104140</xdr:rowOff>
    </xdr:to>
    <xdr:sp macro="" textlink="">
      <xdr:nvSpPr>
        <xdr:cNvPr id="651" name="楕円 650"/>
        <xdr:cNvSpPr/>
      </xdr:nvSpPr>
      <xdr:spPr>
        <a:xfrm>
          <a:off x="14541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53340</xdr:rowOff>
    </xdr:from>
    <xdr:to xmlns:xdr="http://schemas.openxmlformats.org/drawingml/2006/spreadsheetDrawing">
      <xdr:col>81</xdr:col>
      <xdr:colOff>50800</xdr:colOff>
      <xdr:row>63</xdr:row>
      <xdr:rowOff>118110</xdr:rowOff>
    </xdr:to>
    <xdr:cxnSp macro="">
      <xdr:nvCxnSpPr>
        <xdr:cNvPr id="652" name="直線コネクタ 651"/>
        <xdr:cNvCxnSpPr/>
      </xdr:nvCxnSpPr>
      <xdr:spPr>
        <a:xfrm>
          <a:off x="14592300" y="108546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109220</xdr:rowOff>
    </xdr:from>
    <xdr:to xmlns:xdr="http://schemas.openxmlformats.org/drawingml/2006/spreadsheetDrawing">
      <xdr:col>72</xdr:col>
      <xdr:colOff>38100</xdr:colOff>
      <xdr:row>63</xdr:row>
      <xdr:rowOff>39370</xdr:rowOff>
    </xdr:to>
    <xdr:sp macro="" textlink="">
      <xdr:nvSpPr>
        <xdr:cNvPr id="653" name="楕円 652"/>
        <xdr:cNvSpPr/>
      </xdr:nvSpPr>
      <xdr:spPr>
        <a:xfrm>
          <a:off x="13652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160020</xdr:rowOff>
    </xdr:from>
    <xdr:to xmlns:xdr="http://schemas.openxmlformats.org/drawingml/2006/spreadsheetDrawing">
      <xdr:col>76</xdr:col>
      <xdr:colOff>114300</xdr:colOff>
      <xdr:row>63</xdr:row>
      <xdr:rowOff>53340</xdr:rowOff>
    </xdr:to>
    <xdr:cxnSp macro="">
      <xdr:nvCxnSpPr>
        <xdr:cNvPr id="654" name="直線コネクタ 653"/>
        <xdr:cNvCxnSpPr/>
      </xdr:nvCxnSpPr>
      <xdr:spPr>
        <a:xfrm>
          <a:off x="13703300" y="107899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46355</xdr:rowOff>
    </xdr:from>
    <xdr:to xmlns:xdr="http://schemas.openxmlformats.org/drawingml/2006/spreadsheetDrawing">
      <xdr:col>67</xdr:col>
      <xdr:colOff>101600</xdr:colOff>
      <xdr:row>62</xdr:row>
      <xdr:rowOff>147955</xdr:rowOff>
    </xdr:to>
    <xdr:sp macro="" textlink="">
      <xdr:nvSpPr>
        <xdr:cNvPr id="655" name="楕円 654"/>
        <xdr:cNvSpPr/>
      </xdr:nvSpPr>
      <xdr:spPr>
        <a:xfrm>
          <a:off x="12763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97790</xdr:rowOff>
    </xdr:from>
    <xdr:to xmlns:xdr="http://schemas.openxmlformats.org/drawingml/2006/spreadsheetDrawing">
      <xdr:col>71</xdr:col>
      <xdr:colOff>177800</xdr:colOff>
      <xdr:row>62</xdr:row>
      <xdr:rowOff>160020</xdr:rowOff>
    </xdr:to>
    <xdr:cxnSp macro="">
      <xdr:nvCxnSpPr>
        <xdr:cNvPr id="656" name="直線コネクタ 655"/>
        <xdr:cNvCxnSpPr/>
      </xdr:nvCxnSpPr>
      <xdr:spPr>
        <a:xfrm>
          <a:off x="12814300" y="1072769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154940</xdr:rowOff>
    </xdr:from>
    <xdr:ext cx="405130" cy="255905"/>
    <xdr:sp macro="" textlink="">
      <xdr:nvSpPr>
        <xdr:cNvPr id="657" name="n_1aveValue【保健センター・保健所】&#10;有形固定資産減価償却率"/>
        <xdr:cNvSpPr txBox="1"/>
      </xdr:nvSpPr>
      <xdr:spPr>
        <a:xfrm>
          <a:off x="15266035" y="99275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124460</xdr:rowOff>
    </xdr:from>
    <xdr:ext cx="401955" cy="259080"/>
    <xdr:sp macro="" textlink="">
      <xdr:nvSpPr>
        <xdr:cNvPr id="658" name="n_2aveValue【保健センター・保健所】&#10;有形固定資産減価償却率"/>
        <xdr:cNvSpPr txBox="1"/>
      </xdr:nvSpPr>
      <xdr:spPr>
        <a:xfrm>
          <a:off x="14389735" y="9897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82550</xdr:rowOff>
    </xdr:from>
    <xdr:ext cx="401955" cy="259080"/>
    <xdr:sp macro="" textlink="">
      <xdr:nvSpPr>
        <xdr:cNvPr id="659" name="n_3aveValue【保健センター・保健所】&#10;有形固定資産減価償却率"/>
        <xdr:cNvSpPr txBox="1"/>
      </xdr:nvSpPr>
      <xdr:spPr>
        <a:xfrm>
          <a:off x="13500735" y="98552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61595</xdr:rowOff>
    </xdr:from>
    <xdr:ext cx="401955" cy="259080"/>
    <xdr:sp macro="" textlink="">
      <xdr:nvSpPr>
        <xdr:cNvPr id="660" name="n_4aveValue【保健センター・保健所】&#10;有形固定資産減価償却率"/>
        <xdr:cNvSpPr txBox="1"/>
      </xdr:nvSpPr>
      <xdr:spPr>
        <a:xfrm>
          <a:off x="12611735" y="9834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160020</xdr:rowOff>
    </xdr:from>
    <xdr:ext cx="405130" cy="259080"/>
    <xdr:sp macro="" textlink="">
      <xdr:nvSpPr>
        <xdr:cNvPr id="661" name="n_1mainValue【保健センター・保健所】&#10;有形固定資産減価償却率"/>
        <xdr:cNvSpPr txBox="1"/>
      </xdr:nvSpPr>
      <xdr:spPr>
        <a:xfrm>
          <a:off x="15266035" y="10961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95250</xdr:rowOff>
    </xdr:from>
    <xdr:ext cx="401955" cy="259080"/>
    <xdr:sp macro="" textlink="">
      <xdr:nvSpPr>
        <xdr:cNvPr id="662" name="n_2mainValue【保健センター・保健所】&#10;有形固定資産減価償却率"/>
        <xdr:cNvSpPr txBox="1"/>
      </xdr:nvSpPr>
      <xdr:spPr>
        <a:xfrm>
          <a:off x="14389735" y="10896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30480</xdr:rowOff>
    </xdr:from>
    <xdr:ext cx="401955" cy="255905"/>
    <xdr:sp macro="" textlink="">
      <xdr:nvSpPr>
        <xdr:cNvPr id="663" name="n_3mainValue【保健センター・保健所】&#10;有形固定資産減価償却率"/>
        <xdr:cNvSpPr txBox="1"/>
      </xdr:nvSpPr>
      <xdr:spPr>
        <a:xfrm>
          <a:off x="13500735" y="108318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139065</xdr:rowOff>
    </xdr:from>
    <xdr:ext cx="401955" cy="259080"/>
    <xdr:sp macro="" textlink="">
      <xdr:nvSpPr>
        <xdr:cNvPr id="664" name="n_4mainValue【保健センター・保健所】&#10;有形固定資産減価償却率"/>
        <xdr:cNvSpPr txBox="1"/>
      </xdr:nvSpPr>
      <xdr:spPr>
        <a:xfrm>
          <a:off x="12611735" y="107689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73" name="テキスト ボックス 672"/>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5" name="直線コネクタ 674"/>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676" name="テキスト ボックス 675"/>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7" name="直線コネクタ 676"/>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678" name="テキスト ボックス 677"/>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79" name="直線コネクタ 678"/>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680" name="テキスト ボックス 679"/>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1" name="直線コネクタ 680"/>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682" name="テキスト ボックス 681"/>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3" name="直線コネクタ 682"/>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684" name="テキスト ボックス 683"/>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5" name="直線コネクタ 684"/>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686" name="テキスト ボックス 685"/>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7" name="直線コネクタ 6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88" name="テキスト ボックス 687"/>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81915</xdr:rowOff>
    </xdr:from>
    <xdr:to xmlns:xdr="http://schemas.openxmlformats.org/drawingml/2006/spreadsheetDrawing">
      <xdr:col>116</xdr:col>
      <xdr:colOff>62865</xdr:colOff>
      <xdr:row>64</xdr:row>
      <xdr:rowOff>117475</xdr:rowOff>
    </xdr:to>
    <xdr:cxnSp macro="">
      <xdr:nvCxnSpPr>
        <xdr:cNvPr id="690" name="直線コネクタ 689"/>
        <xdr:cNvCxnSpPr/>
      </xdr:nvCxnSpPr>
      <xdr:spPr>
        <a:xfrm flipV="1">
          <a:off x="22160865" y="9683115"/>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121285</xdr:rowOff>
    </xdr:from>
    <xdr:ext cx="469900" cy="255905"/>
    <xdr:sp macro="" textlink="">
      <xdr:nvSpPr>
        <xdr:cNvPr id="691" name="【保健センター・保健所】&#10;一人当たり面積最小値テキスト"/>
        <xdr:cNvSpPr txBox="1"/>
      </xdr:nvSpPr>
      <xdr:spPr>
        <a:xfrm>
          <a:off x="22199600" y="110940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117475</xdr:rowOff>
    </xdr:from>
    <xdr:to xmlns:xdr="http://schemas.openxmlformats.org/drawingml/2006/spreadsheetDrawing">
      <xdr:col>116</xdr:col>
      <xdr:colOff>152400</xdr:colOff>
      <xdr:row>64</xdr:row>
      <xdr:rowOff>117475</xdr:rowOff>
    </xdr:to>
    <xdr:cxnSp macro="">
      <xdr:nvCxnSpPr>
        <xdr:cNvPr id="692" name="直線コネクタ 691"/>
        <xdr:cNvCxnSpPr/>
      </xdr:nvCxnSpPr>
      <xdr:spPr>
        <a:xfrm>
          <a:off x="22072600" y="1109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29210</xdr:rowOff>
    </xdr:from>
    <xdr:ext cx="469900" cy="255905"/>
    <xdr:sp macro="" textlink="">
      <xdr:nvSpPr>
        <xdr:cNvPr id="693" name="【保健センター・保健所】&#10;一人当たり面積最大値テキスト"/>
        <xdr:cNvSpPr txBox="1"/>
      </xdr:nvSpPr>
      <xdr:spPr>
        <a:xfrm>
          <a:off x="22199600" y="94589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81915</xdr:rowOff>
    </xdr:from>
    <xdr:to xmlns:xdr="http://schemas.openxmlformats.org/drawingml/2006/spreadsheetDrawing">
      <xdr:col>116</xdr:col>
      <xdr:colOff>152400</xdr:colOff>
      <xdr:row>56</xdr:row>
      <xdr:rowOff>81915</xdr:rowOff>
    </xdr:to>
    <xdr:cxnSp macro="">
      <xdr:nvCxnSpPr>
        <xdr:cNvPr id="694" name="直線コネクタ 693"/>
        <xdr:cNvCxnSpPr/>
      </xdr:nvCxnSpPr>
      <xdr:spPr>
        <a:xfrm>
          <a:off x="22072600" y="968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22860</xdr:rowOff>
    </xdr:from>
    <xdr:ext cx="469900" cy="259080"/>
    <xdr:sp macro="" textlink="">
      <xdr:nvSpPr>
        <xdr:cNvPr id="695" name="【保健センター・保健所】&#10;一人当たり面積平均値テキスト"/>
        <xdr:cNvSpPr txBox="1"/>
      </xdr:nvSpPr>
      <xdr:spPr>
        <a:xfrm>
          <a:off x="22199600" y="106527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171450</xdr:rowOff>
    </xdr:from>
    <xdr:to xmlns:xdr="http://schemas.openxmlformats.org/drawingml/2006/spreadsheetDrawing">
      <xdr:col>116</xdr:col>
      <xdr:colOff>114300</xdr:colOff>
      <xdr:row>63</xdr:row>
      <xdr:rowOff>101600</xdr:rowOff>
    </xdr:to>
    <xdr:sp macro="" textlink="">
      <xdr:nvSpPr>
        <xdr:cNvPr id="696" name="フローチャート: 判断 695"/>
        <xdr:cNvSpPr/>
      </xdr:nvSpPr>
      <xdr:spPr>
        <a:xfrm>
          <a:off x="221107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168275</xdr:rowOff>
    </xdr:from>
    <xdr:to xmlns:xdr="http://schemas.openxmlformats.org/drawingml/2006/spreadsheetDrawing">
      <xdr:col>112</xdr:col>
      <xdr:colOff>38100</xdr:colOff>
      <xdr:row>63</xdr:row>
      <xdr:rowOff>98425</xdr:rowOff>
    </xdr:to>
    <xdr:sp macro="" textlink="">
      <xdr:nvSpPr>
        <xdr:cNvPr id="697" name="フローチャート: 判断 696"/>
        <xdr:cNvSpPr/>
      </xdr:nvSpPr>
      <xdr:spPr>
        <a:xfrm>
          <a:off x="21272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171450</xdr:rowOff>
    </xdr:from>
    <xdr:to xmlns:xdr="http://schemas.openxmlformats.org/drawingml/2006/spreadsheetDrawing">
      <xdr:col>107</xdr:col>
      <xdr:colOff>101600</xdr:colOff>
      <xdr:row>63</xdr:row>
      <xdr:rowOff>101600</xdr:rowOff>
    </xdr:to>
    <xdr:sp macro="" textlink="">
      <xdr:nvSpPr>
        <xdr:cNvPr id="698" name="フローチャート: 判断 697"/>
        <xdr:cNvSpPr/>
      </xdr:nvSpPr>
      <xdr:spPr>
        <a:xfrm>
          <a:off x="20383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168275</xdr:rowOff>
    </xdr:from>
    <xdr:to xmlns:xdr="http://schemas.openxmlformats.org/drawingml/2006/spreadsheetDrawing">
      <xdr:col>102</xdr:col>
      <xdr:colOff>165100</xdr:colOff>
      <xdr:row>63</xdr:row>
      <xdr:rowOff>98425</xdr:rowOff>
    </xdr:to>
    <xdr:sp macro="" textlink="">
      <xdr:nvSpPr>
        <xdr:cNvPr id="699" name="フローチャート: 判断 698"/>
        <xdr:cNvSpPr/>
      </xdr:nvSpPr>
      <xdr:spPr>
        <a:xfrm>
          <a:off x="19494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171450</xdr:rowOff>
    </xdr:from>
    <xdr:to xmlns:xdr="http://schemas.openxmlformats.org/drawingml/2006/spreadsheetDrawing">
      <xdr:col>98</xdr:col>
      <xdr:colOff>38100</xdr:colOff>
      <xdr:row>63</xdr:row>
      <xdr:rowOff>101600</xdr:rowOff>
    </xdr:to>
    <xdr:sp macro="" textlink="">
      <xdr:nvSpPr>
        <xdr:cNvPr id="700" name="フローチャート: 判断 699"/>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701" name="テキスト ボックス 700"/>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702" name="テキスト ボックス 701"/>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703" name="テキスト ボックス 702"/>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704" name="テキスト ボックス 703"/>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705" name="テキスト ボックス 704"/>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64</xdr:row>
      <xdr:rowOff>8255</xdr:rowOff>
    </xdr:from>
    <xdr:to xmlns:xdr="http://schemas.openxmlformats.org/drawingml/2006/spreadsheetDrawing">
      <xdr:col>116</xdr:col>
      <xdr:colOff>114300</xdr:colOff>
      <xdr:row>64</xdr:row>
      <xdr:rowOff>109855</xdr:rowOff>
    </xdr:to>
    <xdr:sp macro="" textlink="">
      <xdr:nvSpPr>
        <xdr:cNvPr id="706" name="楕円 705"/>
        <xdr:cNvSpPr/>
      </xdr:nvSpPr>
      <xdr:spPr>
        <a:xfrm>
          <a:off x="221107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94615</xdr:rowOff>
    </xdr:from>
    <xdr:ext cx="469900" cy="259080"/>
    <xdr:sp macro="" textlink="">
      <xdr:nvSpPr>
        <xdr:cNvPr id="707" name="【保健センター・保健所】&#10;一人当たり面積該当値テキスト"/>
        <xdr:cNvSpPr txBox="1"/>
      </xdr:nvSpPr>
      <xdr:spPr>
        <a:xfrm>
          <a:off x="22199600" y="10895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64</xdr:row>
      <xdr:rowOff>8255</xdr:rowOff>
    </xdr:from>
    <xdr:to xmlns:xdr="http://schemas.openxmlformats.org/drawingml/2006/spreadsheetDrawing">
      <xdr:col>112</xdr:col>
      <xdr:colOff>38100</xdr:colOff>
      <xdr:row>64</xdr:row>
      <xdr:rowOff>109855</xdr:rowOff>
    </xdr:to>
    <xdr:sp macro="" textlink="">
      <xdr:nvSpPr>
        <xdr:cNvPr id="708" name="楕円 707"/>
        <xdr:cNvSpPr/>
      </xdr:nvSpPr>
      <xdr:spPr>
        <a:xfrm>
          <a:off x="212725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64</xdr:row>
      <xdr:rowOff>59055</xdr:rowOff>
    </xdr:from>
    <xdr:to xmlns:xdr="http://schemas.openxmlformats.org/drawingml/2006/spreadsheetDrawing">
      <xdr:col>116</xdr:col>
      <xdr:colOff>63500</xdr:colOff>
      <xdr:row>64</xdr:row>
      <xdr:rowOff>59055</xdr:rowOff>
    </xdr:to>
    <xdr:cxnSp macro="">
      <xdr:nvCxnSpPr>
        <xdr:cNvPr id="709" name="直線コネクタ 708"/>
        <xdr:cNvCxnSpPr/>
      </xdr:nvCxnSpPr>
      <xdr:spPr>
        <a:xfrm>
          <a:off x="21323300" y="110318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64</xdr:row>
      <xdr:rowOff>11430</xdr:rowOff>
    </xdr:from>
    <xdr:to xmlns:xdr="http://schemas.openxmlformats.org/drawingml/2006/spreadsheetDrawing">
      <xdr:col>107</xdr:col>
      <xdr:colOff>101600</xdr:colOff>
      <xdr:row>64</xdr:row>
      <xdr:rowOff>113030</xdr:rowOff>
    </xdr:to>
    <xdr:sp macro="" textlink="">
      <xdr:nvSpPr>
        <xdr:cNvPr id="710" name="楕円 709"/>
        <xdr:cNvSpPr/>
      </xdr:nvSpPr>
      <xdr:spPr>
        <a:xfrm>
          <a:off x="20383500" y="1098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64</xdr:row>
      <xdr:rowOff>59055</xdr:rowOff>
    </xdr:from>
    <xdr:to xmlns:xdr="http://schemas.openxmlformats.org/drawingml/2006/spreadsheetDrawing">
      <xdr:col>111</xdr:col>
      <xdr:colOff>177800</xdr:colOff>
      <xdr:row>64</xdr:row>
      <xdr:rowOff>62230</xdr:rowOff>
    </xdr:to>
    <xdr:cxnSp macro="">
      <xdr:nvCxnSpPr>
        <xdr:cNvPr id="711" name="直線コネクタ 710"/>
        <xdr:cNvCxnSpPr/>
      </xdr:nvCxnSpPr>
      <xdr:spPr>
        <a:xfrm flipV="1">
          <a:off x="20434300" y="110318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64</xdr:row>
      <xdr:rowOff>11430</xdr:rowOff>
    </xdr:from>
    <xdr:to xmlns:xdr="http://schemas.openxmlformats.org/drawingml/2006/spreadsheetDrawing">
      <xdr:col>102</xdr:col>
      <xdr:colOff>165100</xdr:colOff>
      <xdr:row>64</xdr:row>
      <xdr:rowOff>113030</xdr:rowOff>
    </xdr:to>
    <xdr:sp macro="" textlink="">
      <xdr:nvSpPr>
        <xdr:cNvPr id="712" name="楕円 711"/>
        <xdr:cNvSpPr/>
      </xdr:nvSpPr>
      <xdr:spPr>
        <a:xfrm>
          <a:off x="19494500" y="1098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64</xdr:row>
      <xdr:rowOff>62230</xdr:rowOff>
    </xdr:from>
    <xdr:to xmlns:xdr="http://schemas.openxmlformats.org/drawingml/2006/spreadsheetDrawing">
      <xdr:col>107</xdr:col>
      <xdr:colOff>50800</xdr:colOff>
      <xdr:row>64</xdr:row>
      <xdr:rowOff>62230</xdr:rowOff>
    </xdr:to>
    <xdr:cxnSp macro="">
      <xdr:nvCxnSpPr>
        <xdr:cNvPr id="713" name="直線コネクタ 712"/>
        <xdr:cNvCxnSpPr/>
      </xdr:nvCxnSpPr>
      <xdr:spPr>
        <a:xfrm>
          <a:off x="19545300" y="110350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64</xdr:row>
      <xdr:rowOff>11430</xdr:rowOff>
    </xdr:from>
    <xdr:to xmlns:xdr="http://schemas.openxmlformats.org/drawingml/2006/spreadsheetDrawing">
      <xdr:col>98</xdr:col>
      <xdr:colOff>38100</xdr:colOff>
      <xdr:row>64</xdr:row>
      <xdr:rowOff>113030</xdr:rowOff>
    </xdr:to>
    <xdr:sp macro="" textlink="">
      <xdr:nvSpPr>
        <xdr:cNvPr id="714" name="楕円 713"/>
        <xdr:cNvSpPr/>
      </xdr:nvSpPr>
      <xdr:spPr>
        <a:xfrm>
          <a:off x="18605500" y="1098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64</xdr:row>
      <xdr:rowOff>62230</xdr:rowOff>
    </xdr:from>
    <xdr:to xmlns:xdr="http://schemas.openxmlformats.org/drawingml/2006/spreadsheetDrawing">
      <xdr:col>102</xdr:col>
      <xdr:colOff>114300</xdr:colOff>
      <xdr:row>64</xdr:row>
      <xdr:rowOff>62230</xdr:rowOff>
    </xdr:to>
    <xdr:cxnSp macro="">
      <xdr:nvCxnSpPr>
        <xdr:cNvPr id="715" name="直線コネクタ 714"/>
        <xdr:cNvCxnSpPr/>
      </xdr:nvCxnSpPr>
      <xdr:spPr>
        <a:xfrm>
          <a:off x="18656300" y="110350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114935</xdr:rowOff>
    </xdr:from>
    <xdr:ext cx="469900" cy="259080"/>
    <xdr:sp macro="" textlink="">
      <xdr:nvSpPr>
        <xdr:cNvPr id="716" name="n_1aveValue【保健センター・保健所】&#10;一人当たり面積"/>
        <xdr:cNvSpPr txBox="1"/>
      </xdr:nvSpPr>
      <xdr:spPr>
        <a:xfrm>
          <a:off x="21075650" y="10573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118110</xdr:rowOff>
    </xdr:from>
    <xdr:ext cx="466725" cy="259080"/>
    <xdr:sp macro="" textlink="">
      <xdr:nvSpPr>
        <xdr:cNvPr id="717" name="n_2aveValue【保健センター・保健所】&#10;一人当たり面積"/>
        <xdr:cNvSpPr txBox="1"/>
      </xdr:nvSpPr>
      <xdr:spPr>
        <a:xfrm>
          <a:off x="20199350" y="10576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114935</xdr:rowOff>
    </xdr:from>
    <xdr:ext cx="466725" cy="259080"/>
    <xdr:sp macro="" textlink="">
      <xdr:nvSpPr>
        <xdr:cNvPr id="718" name="n_3aveValue【保健センター・保健所】&#10;一人当たり面積"/>
        <xdr:cNvSpPr txBox="1"/>
      </xdr:nvSpPr>
      <xdr:spPr>
        <a:xfrm>
          <a:off x="19310350" y="105733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118110</xdr:rowOff>
    </xdr:from>
    <xdr:ext cx="466725" cy="259080"/>
    <xdr:sp macro="" textlink="">
      <xdr:nvSpPr>
        <xdr:cNvPr id="719" name="n_4aveValue【保健センター・保健所】&#10;一人当たり面積"/>
        <xdr:cNvSpPr txBox="1"/>
      </xdr:nvSpPr>
      <xdr:spPr>
        <a:xfrm>
          <a:off x="18421350" y="10576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100965</xdr:rowOff>
    </xdr:from>
    <xdr:ext cx="469900" cy="255905"/>
    <xdr:sp macro="" textlink="">
      <xdr:nvSpPr>
        <xdr:cNvPr id="720" name="n_1mainValue【保健センター・保健所】&#10;一人当たり面積"/>
        <xdr:cNvSpPr txBox="1"/>
      </xdr:nvSpPr>
      <xdr:spPr>
        <a:xfrm>
          <a:off x="21075650" y="110737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104140</xdr:rowOff>
    </xdr:from>
    <xdr:ext cx="466725" cy="259080"/>
    <xdr:sp macro="" textlink="">
      <xdr:nvSpPr>
        <xdr:cNvPr id="721" name="n_2mainValue【保健センター・保健所】&#10;一人当たり面積"/>
        <xdr:cNvSpPr txBox="1"/>
      </xdr:nvSpPr>
      <xdr:spPr>
        <a:xfrm>
          <a:off x="20199350" y="11076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104140</xdr:rowOff>
    </xdr:from>
    <xdr:ext cx="466725" cy="259080"/>
    <xdr:sp macro="" textlink="">
      <xdr:nvSpPr>
        <xdr:cNvPr id="722" name="n_3mainValue【保健センター・保健所】&#10;一人当たり面積"/>
        <xdr:cNvSpPr txBox="1"/>
      </xdr:nvSpPr>
      <xdr:spPr>
        <a:xfrm>
          <a:off x="19310350" y="11076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104140</xdr:rowOff>
    </xdr:from>
    <xdr:ext cx="466725" cy="259080"/>
    <xdr:sp macro="" textlink="">
      <xdr:nvSpPr>
        <xdr:cNvPr id="723" name="n_4mainValue【保健センター・保健所】&#10;一人当たり面積"/>
        <xdr:cNvSpPr txBox="1"/>
      </xdr:nvSpPr>
      <xdr:spPr>
        <a:xfrm>
          <a:off x="18421350" y="11076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32" name="テキスト ボックス 731"/>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3" name="直線コネクタ 7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34" name="テキスト ボックス 733"/>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5" name="直線コネクタ 734"/>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736" name="テキスト ボックス 735"/>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7" name="直線コネクタ 736"/>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8" name="テキスト ボックス 737"/>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9" name="直線コネクタ 738"/>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0" name="テキスト ボックス 739"/>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1" name="直線コネクタ 740"/>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742" name="テキスト ボックス 741"/>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3" name="直線コネクタ 742"/>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4" name="テキスト ボックス 743"/>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5" name="直線コネクタ 744"/>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746" name="テキスト ボックス 745"/>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30480</xdr:rowOff>
    </xdr:from>
    <xdr:to xmlns:xdr="http://schemas.openxmlformats.org/drawingml/2006/spreadsheetDrawing">
      <xdr:col>85</xdr:col>
      <xdr:colOff>126365</xdr:colOff>
      <xdr:row>86</xdr:row>
      <xdr:rowOff>114300</xdr:rowOff>
    </xdr:to>
    <xdr:cxnSp macro="">
      <xdr:nvCxnSpPr>
        <xdr:cNvPr id="748" name="直線コネクタ 747"/>
        <xdr:cNvCxnSpPr/>
      </xdr:nvCxnSpPr>
      <xdr:spPr>
        <a:xfrm flipV="1">
          <a:off x="16318865" y="13232130"/>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49"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50" name="直線コネクタ 749"/>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148590</xdr:rowOff>
    </xdr:from>
    <xdr:ext cx="405130" cy="259080"/>
    <xdr:sp macro="" textlink="">
      <xdr:nvSpPr>
        <xdr:cNvPr id="751" name="【消防施設】&#10;有形固定資産減価償却率最大値テキスト"/>
        <xdr:cNvSpPr txBox="1"/>
      </xdr:nvSpPr>
      <xdr:spPr>
        <a:xfrm>
          <a:off x="16357600" y="13007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30480</xdr:rowOff>
    </xdr:from>
    <xdr:to xmlns:xdr="http://schemas.openxmlformats.org/drawingml/2006/spreadsheetDrawing">
      <xdr:col>86</xdr:col>
      <xdr:colOff>25400</xdr:colOff>
      <xdr:row>77</xdr:row>
      <xdr:rowOff>30480</xdr:rowOff>
    </xdr:to>
    <xdr:cxnSp macro="">
      <xdr:nvCxnSpPr>
        <xdr:cNvPr id="752" name="直線コネクタ 751"/>
        <xdr:cNvCxnSpPr/>
      </xdr:nvCxnSpPr>
      <xdr:spPr>
        <a:xfrm>
          <a:off x="16230600" y="1323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47625</xdr:rowOff>
    </xdr:from>
    <xdr:ext cx="405130" cy="259080"/>
    <xdr:sp macro="" textlink="">
      <xdr:nvSpPr>
        <xdr:cNvPr id="753" name="【消防施設】&#10;有形固定資産減価償却率平均値テキスト"/>
        <xdr:cNvSpPr txBox="1"/>
      </xdr:nvSpPr>
      <xdr:spPr>
        <a:xfrm>
          <a:off x="16357600" y="14106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177800</xdr:colOff>
      <xdr:row>82</xdr:row>
      <xdr:rowOff>170815</xdr:rowOff>
    </xdr:to>
    <xdr:sp macro="" textlink="">
      <xdr:nvSpPr>
        <xdr:cNvPr id="754" name="フローチャート: 判断 753"/>
        <xdr:cNvSpPr/>
      </xdr:nvSpPr>
      <xdr:spPr>
        <a:xfrm>
          <a:off x="162687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63500</xdr:rowOff>
    </xdr:from>
    <xdr:to xmlns:xdr="http://schemas.openxmlformats.org/drawingml/2006/spreadsheetDrawing">
      <xdr:col>81</xdr:col>
      <xdr:colOff>101600</xdr:colOff>
      <xdr:row>82</xdr:row>
      <xdr:rowOff>165100</xdr:rowOff>
    </xdr:to>
    <xdr:sp macro="" textlink="">
      <xdr:nvSpPr>
        <xdr:cNvPr id="755" name="フローチャート: 判断 754"/>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40640</xdr:rowOff>
    </xdr:from>
    <xdr:to xmlns:xdr="http://schemas.openxmlformats.org/drawingml/2006/spreadsheetDrawing">
      <xdr:col>76</xdr:col>
      <xdr:colOff>165100</xdr:colOff>
      <xdr:row>82</xdr:row>
      <xdr:rowOff>142240</xdr:rowOff>
    </xdr:to>
    <xdr:sp macro="" textlink="">
      <xdr:nvSpPr>
        <xdr:cNvPr id="756" name="フローチャート: 判断 755"/>
        <xdr:cNvSpPr/>
      </xdr:nvSpPr>
      <xdr:spPr>
        <a:xfrm>
          <a:off x="14541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25400</xdr:rowOff>
    </xdr:from>
    <xdr:to xmlns:xdr="http://schemas.openxmlformats.org/drawingml/2006/spreadsheetDrawing">
      <xdr:col>72</xdr:col>
      <xdr:colOff>38100</xdr:colOff>
      <xdr:row>82</xdr:row>
      <xdr:rowOff>127000</xdr:rowOff>
    </xdr:to>
    <xdr:sp macro="" textlink="">
      <xdr:nvSpPr>
        <xdr:cNvPr id="757" name="フローチャート: 判断 756"/>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29210</xdr:rowOff>
    </xdr:from>
    <xdr:to xmlns:xdr="http://schemas.openxmlformats.org/drawingml/2006/spreadsheetDrawing">
      <xdr:col>67</xdr:col>
      <xdr:colOff>101600</xdr:colOff>
      <xdr:row>82</xdr:row>
      <xdr:rowOff>130810</xdr:rowOff>
    </xdr:to>
    <xdr:sp macro="" textlink="">
      <xdr:nvSpPr>
        <xdr:cNvPr id="758" name="フローチャート: 判断 757"/>
        <xdr:cNvSpPr/>
      </xdr:nvSpPr>
      <xdr:spPr>
        <a:xfrm>
          <a:off x="12763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9" name="テキスト ボックス 75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0" name="テキスト ボックス 75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1" name="テキスト ボックス 76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2" name="テキスト ボックス 76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3" name="テキスト ボックス 76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116840</xdr:rowOff>
    </xdr:from>
    <xdr:to xmlns:xdr="http://schemas.openxmlformats.org/drawingml/2006/spreadsheetDrawing">
      <xdr:col>85</xdr:col>
      <xdr:colOff>177800</xdr:colOff>
      <xdr:row>82</xdr:row>
      <xdr:rowOff>46990</xdr:rowOff>
    </xdr:to>
    <xdr:sp macro="" textlink="">
      <xdr:nvSpPr>
        <xdr:cNvPr id="764" name="楕円 763"/>
        <xdr:cNvSpPr/>
      </xdr:nvSpPr>
      <xdr:spPr>
        <a:xfrm>
          <a:off x="16268700" y="140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139700</xdr:rowOff>
    </xdr:from>
    <xdr:ext cx="405130" cy="259080"/>
    <xdr:sp macro="" textlink="">
      <xdr:nvSpPr>
        <xdr:cNvPr id="765" name="【消防施設】&#10;有形固定資産減価償却率該当値テキスト"/>
        <xdr:cNvSpPr txBox="1"/>
      </xdr:nvSpPr>
      <xdr:spPr>
        <a:xfrm>
          <a:off x="16357600" y="13855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135890</xdr:rowOff>
    </xdr:from>
    <xdr:to xmlns:xdr="http://schemas.openxmlformats.org/drawingml/2006/spreadsheetDrawing">
      <xdr:col>81</xdr:col>
      <xdr:colOff>101600</xdr:colOff>
      <xdr:row>82</xdr:row>
      <xdr:rowOff>66040</xdr:rowOff>
    </xdr:to>
    <xdr:sp macro="" textlink="">
      <xdr:nvSpPr>
        <xdr:cNvPr id="766" name="楕円 765"/>
        <xdr:cNvSpPr/>
      </xdr:nvSpPr>
      <xdr:spPr>
        <a:xfrm>
          <a:off x="15430500" y="1402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167640</xdr:rowOff>
    </xdr:from>
    <xdr:to xmlns:xdr="http://schemas.openxmlformats.org/drawingml/2006/spreadsheetDrawing">
      <xdr:col>85</xdr:col>
      <xdr:colOff>127000</xdr:colOff>
      <xdr:row>82</xdr:row>
      <xdr:rowOff>15240</xdr:rowOff>
    </xdr:to>
    <xdr:cxnSp macro="">
      <xdr:nvCxnSpPr>
        <xdr:cNvPr id="767" name="直線コネクタ 766"/>
        <xdr:cNvCxnSpPr/>
      </xdr:nvCxnSpPr>
      <xdr:spPr>
        <a:xfrm flipV="1">
          <a:off x="15481300" y="1405509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65405</xdr:rowOff>
    </xdr:from>
    <xdr:to xmlns:xdr="http://schemas.openxmlformats.org/drawingml/2006/spreadsheetDrawing">
      <xdr:col>76</xdr:col>
      <xdr:colOff>165100</xdr:colOff>
      <xdr:row>81</xdr:row>
      <xdr:rowOff>167005</xdr:rowOff>
    </xdr:to>
    <xdr:sp macro="" textlink="">
      <xdr:nvSpPr>
        <xdr:cNvPr id="768" name="楕円 767"/>
        <xdr:cNvSpPr/>
      </xdr:nvSpPr>
      <xdr:spPr>
        <a:xfrm>
          <a:off x="14541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116205</xdr:rowOff>
    </xdr:from>
    <xdr:to xmlns:xdr="http://schemas.openxmlformats.org/drawingml/2006/spreadsheetDrawing">
      <xdr:col>81</xdr:col>
      <xdr:colOff>50800</xdr:colOff>
      <xdr:row>82</xdr:row>
      <xdr:rowOff>15240</xdr:rowOff>
    </xdr:to>
    <xdr:cxnSp macro="">
      <xdr:nvCxnSpPr>
        <xdr:cNvPr id="769" name="直線コネクタ 768"/>
        <xdr:cNvCxnSpPr/>
      </xdr:nvCxnSpPr>
      <xdr:spPr>
        <a:xfrm>
          <a:off x="14592300" y="1400365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6350</xdr:rowOff>
    </xdr:from>
    <xdr:to xmlns:xdr="http://schemas.openxmlformats.org/drawingml/2006/spreadsheetDrawing">
      <xdr:col>72</xdr:col>
      <xdr:colOff>38100</xdr:colOff>
      <xdr:row>81</xdr:row>
      <xdr:rowOff>107950</xdr:rowOff>
    </xdr:to>
    <xdr:sp macro="" textlink="">
      <xdr:nvSpPr>
        <xdr:cNvPr id="770" name="楕円 769"/>
        <xdr:cNvSpPr/>
      </xdr:nvSpPr>
      <xdr:spPr>
        <a:xfrm>
          <a:off x="1365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57150</xdr:rowOff>
    </xdr:from>
    <xdr:to xmlns:xdr="http://schemas.openxmlformats.org/drawingml/2006/spreadsheetDrawing">
      <xdr:col>76</xdr:col>
      <xdr:colOff>114300</xdr:colOff>
      <xdr:row>81</xdr:row>
      <xdr:rowOff>116205</xdr:rowOff>
    </xdr:to>
    <xdr:cxnSp macro="">
      <xdr:nvCxnSpPr>
        <xdr:cNvPr id="771" name="直線コネクタ 770"/>
        <xdr:cNvCxnSpPr/>
      </xdr:nvCxnSpPr>
      <xdr:spPr>
        <a:xfrm>
          <a:off x="13703300" y="1394460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135890</xdr:rowOff>
    </xdr:from>
    <xdr:to xmlns:xdr="http://schemas.openxmlformats.org/drawingml/2006/spreadsheetDrawing">
      <xdr:col>67</xdr:col>
      <xdr:colOff>101600</xdr:colOff>
      <xdr:row>81</xdr:row>
      <xdr:rowOff>66040</xdr:rowOff>
    </xdr:to>
    <xdr:sp macro="" textlink="">
      <xdr:nvSpPr>
        <xdr:cNvPr id="772" name="楕円 771"/>
        <xdr:cNvSpPr/>
      </xdr:nvSpPr>
      <xdr:spPr>
        <a:xfrm>
          <a:off x="12763500" y="1385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15240</xdr:rowOff>
    </xdr:from>
    <xdr:to xmlns:xdr="http://schemas.openxmlformats.org/drawingml/2006/spreadsheetDrawing">
      <xdr:col>71</xdr:col>
      <xdr:colOff>177800</xdr:colOff>
      <xdr:row>81</xdr:row>
      <xdr:rowOff>57150</xdr:rowOff>
    </xdr:to>
    <xdr:cxnSp macro="">
      <xdr:nvCxnSpPr>
        <xdr:cNvPr id="773" name="直線コネクタ 772"/>
        <xdr:cNvCxnSpPr/>
      </xdr:nvCxnSpPr>
      <xdr:spPr>
        <a:xfrm>
          <a:off x="12814300" y="139026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156210</xdr:rowOff>
    </xdr:from>
    <xdr:ext cx="405130" cy="255905"/>
    <xdr:sp macro="" textlink="">
      <xdr:nvSpPr>
        <xdr:cNvPr id="774" name="n_1aveValue【消防施設】&#10;有形固定資産減価償却率"/>
        <xdr:cNvSpPr txBox="1"/>
      </xdr:nvSpPr>
      <xdr:spPr>
        <a:xfrm>
          <a:off x="15266035" y="142151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133350</xdr:rowOff>
    </xdr:from>
    <xdr:ext cx="401955" cy="255905"/>
    <xdr:sp macro="" textlink="">
      <xdr:nvSpPr>
        <xdr:cNvPr id="775" name="n_2aveValue【消防施設】&#10;有形固定資産減価償却率"/>
        <xdr:cNvSpPr txBox="1"/>
      </xdr:nvSpPr>
      <xdr:spPr>
        <a:xfrm>
          <a:off x="14389735" y="141922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118110</xdr:rowOff>
    </xdr:from>
    <xdr:ext cx="401955" cy="259080"/>
    <xdr:sp macro="" textlink="">
      <xdr:nvSpPr>
        <xdr:cNvPr id="776" name="n_3aveValue【消防施設】&#10;有形固定資産減価償却率"/>
        <xdr:cNvSpPr txBox="1"/>
      </xdr:nvSpPr>
      <xdr:spPr>
        <a:xfrm>
          <a:off x="13500735" y="14177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121920</xdr:rowOff>
    </xdr:from>
    <xdr:ext cx="401955" cy="255905"/>
    <xdr:sp macro="" textlink="">
      <xdr:nvSpPr>
        <xdr:cNvPr id="777" name="n_4aveValue【消防施設】&#10;有形固定資産減価償却率"/>
        <xdr:cNvSpPr txBox="1"/>
      </xdr:nvSpPr>
      <xdr:spPr>
        <a:xfrm>
          <a:off x="12611735" y="14180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82550</xdr:rowOff>
    </xdr:from>
    <xdr:ext cx="405130" cy="259080"/>
    <xdr:sp macro="" textlink="">
      <xdr:nvSpPr>
        <xdr:cNvPr id="778" name="n_1mainValue【消防施設】&#10;有形固定資産減価償却率"/>
        <xdr:cNvSpPr txBox="1"/>
      </xdr:nvSpPr>
      <xdr:spPr>
        <a:xfrm>
          <a:off x="15266035" y="13798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12065</xdr:rowOff>
    </xdr:from>
    <xdr:ext cx="401955" cy="259080"/>
    <xdr:sp macro="" textlink="">
      <xdr:nvSpPr>
        <xdr:cNvPr id="779" name="n_2mainValue【消防施設】&#10;有形固定資産減価償却率"/>
        <xdr:cNvSpPr txBox="1"/>
      </xdr:nvSpPr>
      <xdr:spPr>
        <a:xfrm>
          <a:off x="14389735" y="137280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124460</xdr:rowOff>
    </xdr:from>
    <xdr:ext cx="401955" cy="259080"/>
    <xdr:sp macro="" textlink="">
      <xdr:nvSpPr>
        <xdr:cNvPr id="780" name="n_3mainValue【消防施設】&#10;有形固定資産減価償却率"/>
        <xdr:cNvSpPr txBox="1"/>
      </xdr:nvSpPr>
      <xdr:spPr>
        <a:xfrm>
          <a:off x="13500735" y="13669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82550</xdr:rowOff>
    </xdr:from>
    <xdr:ext cx="401955" cy="259080"/>
    <xdr:sp macro="" textlink="">
      <xdr:nvSpPr>
        <xdr:cNvPr id="781" name="n_4mainValue【消防施設】&#10;有形固定資産減価償却率"/>
        <xdr:cNvSpPr txBox="1"/>
      </xdr:nvSpPr>
      <xdr:spPr>
        <a:xfrm>
          <a:off x="12611735" y="13627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90" name="テキスト ボックス 789"/>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1" name="直線コネクタ 79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92" name="直線コネクタ 791"/>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793" name="テキスト ボックス 792"/>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4" name="直線コネクタ 793"/>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795" name="テキスト ボックス 794"/>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96" name="直線コネクタ 795"/>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797" name="テキスト ボックス 796"/>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98" name="直線コネクタ 797"/>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799" name="テキスト ボックス 798"/>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800" name="直線コネクタ 799"/>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801" name="テキスト ボックス 800"/>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802" name="直線コネクタ 801"/>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803" name="テキスト ボックス 802"/>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4" name="直線コネクタ 8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805" name="テキスト ボックス 804"/>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67310</xdr:rowOff>
    </xdr:from>
    <xdr:to xmlns:xdr="http://schemas.openxmlformats.org/drawingml/2006/spreadsheetDrawing">
      <xdr:col>116</xdr:col>
      <xdr:colOff>62865</xdr:colOff>
      <xdr:row>86</xdr:row>
      <xdr:rowOff>129540</xdr:rowOff>
    </xdr:to>
    <xdr:cxnSp macro="">
      <xdr:nvCxnSpPr>
        <xdr:cNvPr id="807" name="直線コネクタ 806"/>
        <xdr:cNvCxnSpPr/>
      </xdr:nvCxnSpPr>
      <xdr:spPr>
        <a:xfrm flipV="1">
          <a:off x="22160865" y="1326896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133350</xdr:rowOff>
    </xdr:from>
    <xdr:ext cx="469900" cy="255905"/>
    <xdr:sp macro="" textlink="">
      <xdr:nvSpPr>
        <xdr:cNvPr id="808" name="【消防施設】&#10;一人当たり面積最小値テキスト"/>
        <xdr:cNvSpPr txBox="1"/>
      </xdr:nvSpPr>
      <xdr:spPr>
        <a:xfrm>
          <a:off x="22199600" y="148780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129540</xdr:rowOff>
    </xdr:from>
    <xdr:to xmlns:xdr="http://schemas.openxmlformats.org/drawingml/2006/spreadsheetDrawing">
      <xdr:col>116</xdr:col>
      <xdr:colOff>152400</xdr:colOff>
      <xdr:row>86</xdr:row>
      <xdr:rowOff>129540</xdr:rowOff>
    </xdr:to>
    <xdr:cxnSp macro="">
      <xdr:nvCxnSpPr>
        <xdr:cNvPr id="809" name="直線コネクタ 808"/>
        <xdr:cNvCxnSpPr/>
      </xdr:nvCxnSpPr>
      <xdr:spPr>
        <a:xfrm>
          <a:off x="22072600" y="1487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9900" cy="259080"/>
    <xdr:sp macro="" textlink="">
      <xdr:nvSpPr>
        <xdr:cNvPr id="810" name="【消防施設】&#10;一人当たり面積最大値テキスト"/>
        <xdr:cNvSpPr txBox="1"/>
      </xdr:nvSpPr>
      <xdr:spPr>
        <a:xfrm>
          <a:off x="22199600" y="1304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67310</xdr:rowOff>
    </xdr:from>
    <xdr:to xmlns:xdr="http://schemas.openxmlformats.org/drawingml/2006/spreadsheetDrawing">
      <xdr:col>116</xdr:col>
      <xdr:colOff>152400</xdr:colOff>
      <xdr:row>77</xdr:row>
      <xdr:rowOff>67310</xdr:rowOff>
    </xdr:to>
    <xdr:cxnSp macro="">
      <xdr:nvCxnSpPr>
        <xdr:cNvPr id="811" name="直線コネクタ 810"/>
        <xdr:cNvCxnSpPr/>
      </xdr:nvCxnSpPr>
      <xdr:spPr>
        <a:xfrm>
          <a:off x="22072600" y="1326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42545</xdr:rowOff>
    </xdr:from>
    <xdr:ext cx="469900" cy="255905"/>
    <xdr:sp macro="" textlink="">
      <xdr:nvSpPr>
        <xdr:cNvPr id="812" name="【消防施設】&#10;一人当たり面積平均値テキスト"/>
        <xdr:cNvSpPr txBox="1"/>
      </xdr:nvSpPr>
      <xdr:spPr>
        <a:xfrm>
          <a:off x="22199600" y="1444434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19685</xdr:rowOff>
    </xdr:from>
    <xdr:to xmlns:xdr="http://schemas.openxmlformats.org/drawingml/2006/spreadsheetDrawing">
      <xdr:col>116</xdr:col>
      <xdr:colOff>114300</xdr:colOff>
      <xdr:row>85</xdr:row>
      <xdr:rowOff>121285</xdr:rowOff>
    </xdr:to>
    <xdr:sp macro="" textlink="">
      <xdr:nvSpPr>
        <xdr:cNvPr id="813" name="フローチャート: 判断 812"/>
        <xdr:cNvSpPr/>
      </xdr:nvSpPr>
      <xdr:spPr>
        <a:xfrm>
          <a:off x="221107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26670</xdr:rowOff>
    </xdr:from>
    <xdr:to xmlns:xdr="http://schemas.openxmlformats.org/drawingml/2006/spreadsheetDrawing">
      <xdr:col>112</xdr:col>
      <xdr:colOff>38100</xdr:colOff>
      <xdr:row>85</xdr:row>
      <xdr:rowOff>128270</xdr:rowOff>
    </xdr:to>
    <xdr:sp macro="" textlink="">
      <xdr:nvSpPr>
        <xdr:cNvPr id="814" name="フローチャート: 判断 813"/>
        <xdr:cNvSpPr/>
      </xdr:nvSpPr>
      <xdr:spPr>
        <a:xfrm>
          <a:off x="21272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33020</xdr:rowOff>
    </xdr:from>
    <xdr:to xmlns:xdr="http://schemas.openxmlformats.org/drawingml/2006/spreadsheetDrawing">
      <xdr:col>107</xdr:col>
      <xdr:colOff>101600</xdr:colOff>
      <xdr:row>85</xdr:row>
      <xdr:rowOff>134620</xdr:rowOff>
    </xdr:to>
    <xdr:sp macro="" textlink="">
      <xdr:nvSpPr>
        <xdr:cNvPr id="815" name="フローチャート: 判断 814"/>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33020</xdr:rowOff>
    </xdr:from>
    <xdr:to xmlns:xdr="http://schemas.openxmlformats.org/drawingml/2006/spreadsheetDrawing">
      <xdr:col>102</xdr:col>
      <xdr:colOff>165100</xdr:colOff>
      <xdr:row>85</xdr:row>
      <xdr:rowOff>134620</xdr:rowOff>
    </xdr:to>
    <xdr:sp macro="" textlink="">
      <xdr:nvSpPr>
        <xdr:cNvPr id="816" name="フローチャート: 判断 815"/>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57785</xdr:rowOff>
    </xdr:from>
    <xdr:to xmlns:xdr="http://schemas.openxmlformats.org/drawingml/2006/spreadsheetDrawing">
      <xdr:col>98</xdr:col>
      <xdr:colOff>38100</xdr:colOff>
      <xdr:row>85</xdr:row>
      <xdr:rowOff>159385</xdr:rowOff>
    </xdr:to>
    <xdr:sp macro="" textlink="">
      <xdr:nvSpPr>
        <xdr:cNvPr id="817" name="フローチャート: 判断 816"/>
        <xdr:cNvSpPr/>
      </xdr:nvSpPr>
      <xdr:spPr>
        <a:xfrm>
          <a:off x="18605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8" name="テキスト ボックス 8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9" name="テキスト ボックス 8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0" name="テキスト ボックス 8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1" name="テキスト ボックス 8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2" name="テキスト ボックス 8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46355</xdr:rowOff>
    </xdr:from>
    <xdr:to xmlns:xdr="http://schemas.openxmlformats.org/drawingml/2006/spreadsheetDrawing">
      <xdr:col>116</xdr:col>
      <xdr:colOff>114300</xdr:colOff>
      <xdr:row>85</xdr:row>
      <xdr:rowOff>147955</xdr:rowOff>
    </xdr:to>
    <xdr:sp macro="" textlink="">
      <xdr:nvSpPr>
        <xdr:cNvPr id="823" name="楕円 822"/>
        <xdr:cNvSpPr/>
      </xdr:nvSpPr>
      <xdr:spPr>
        <a:xfrm>
          <a:off x="221107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24765</xdr:rowOff>
    </xdr:from>
    <xdr:ext cx="469900" cy="259080"/>
    <xdr:sp macro="" textlink="">
      <xdr:nvSpPr>
        <xdr:cNvPr id="824" name="【消防施設】&#10;一人当たり面積該当値テキスト"/>
        <xdr:cNvSpPr txBox="1"/>
      </xdr:nvSpPr>
      <xdr:spPr>
        <a:xfrm>
          <a:off x="22199600" y="1459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52705</xdr:rowOff>
    </xdr:from>
    <xdr:to xmlns:xdr="http://schemas.openxmlformats.org/drawingml/2006/spreadsheetDrawing">
      <xdr:col>112</xdr:col>
      <xdr:colOff>38100</xdr:colOff>
      <xdr:row>85</xdr:row>
      <xdr:rowOff>154940</xdr:rowOff>
    </xdr:to>
    <xdr:sp macro="" textlink="">
      <xdr:nvSpPr>
        <xdr:cNvPr id="825" name="楕円 824"/>
        <xdr:cNvSpPr/>
      </xdr:nvSpPr>
      <xdr:spPr>
        <a:xfrm>
          <a:off x="21272500" y="14625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97790</xdr:rowOff>
    </xdr:from>
    <xdr:to xmlns:xdr="http://schemas.openxmlformats.org/drawingml/2006/spreadsheetDrawing">
      <xdr:col>116</xdr:col>
      <xdr:colOff>63500</xdr:colOff>
      <xdr:row>85</xdr:row>
      <xdr:rowOff>103505</xdr:rowOff>
    </xdr:to>
    <xdr:cxnSp macro="">
      <xdr:nvCxnSpPr>
        <xdr:cNvPr id="826" name="直線コネクタ 825"/>
        <xdr:cNvCxnSpPr/>
      </xdr:nvCxnSpPr>
      <xdr:spPr>
        <a:xfrm flipV="1">
          <a:off x="21323300" y="1467104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57785</xdr:rowOff>
    </xdr:from>
    <xdr:to xmlns:xdr="http://schemas.openxmlformats.org/drawingml/2006/spreadsheetDrawing">
      <xdr:col>107</xdr:col>
      <xdr:colOff>101600</xdr:colOff>
      <xdr:row>85</xdr:row>
      <xdr:rowOff>159385</xdr:rowOff>
    </xdr:to>
    <xdr:sp macro="" textlink="">
      <xdr:nvSpPr>
        <xdr:cNvPr id="827" name="楕円 826"/>
        <xdr:cNvSpPr/>
      </xdr:nvSpPr>
      <xdr:spPr>
        <a:xfrm>
          <a:off x="20383500" y="1463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103505</xdr:rowOff>
    </xdr:from>
    <xdr:to xmlns:xdr="http://schemas.openxmlformats.org/drawingml/2006/spreadsheetDrawing">
      <xdr:col>111</xdr:col>
      <xdr:colOff>177800</xdr:colOff>
      <xdr:row>85</xdr:row>
      <xdr:rowOff>109220</xdr:rowOff>
    </xdr:to>
    <xdr:cxnSp macro="">
      <xdr:nvCxnSpPr>
        <xdr:cNvPr id="828" name="直線コネクタ 827"/>
        <xdr:cNvCxnSpPr/>
      </xdr:nvCxnSpPr>
      <xdr:spPr>
        <a:xfrm flipV="1">
          <a:off x="20434300" y="146767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73660</xdr:rowOff>
    </xdr:from>
    <xdr:to xmlns:xdr="http://schemas.openxmlformats.org/drawingml/2006/spreadsheetDrawing">
      <xdr:col>102</xdr:col>
      <xdr:colOff>165100</xdr:colOff>
      <xdr:row>86</xdr:row>
      <xdr:rowOff>3810</xdr:rowOff>
    </xdr:to>
    <xdr:sp macro="" textlink="">
      <xdr:nvSpPr>
        <xdr:cNvPr id="829" name="楕円 828"/>
        <xdr:cNvSpPr/>
      </xdr:nvSpPr>
      <xdr:spPr>
        <a:xfrm>
          <a:off x="19494500" y="1464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109220</xdr:rowOff>
    </xdr:from>
    <xdr:to xmlns:xdr="http://schemas.openxmlformats.org/drawingml/2006/spreadsheetDrawing">
      <xdr:col>107</xdr:col>
      <xdr:colOff>50800</xdr:colOff>
      <xdr:row>85</xdr:row>
      <xdr:rowOff>124460</xdr:rowOff>
    </xdr:to>
    <xdr:cxnSp macro="">
      <xdr:nvCxnSpPr>
        <xdr:cNvPr id="830" name="直線コネクタ 829"/>
        <xdr:cNvCxnSpPr/>
      </xdr:nvCxnSpPr>
      <xdr:spPr>
        <a:xfrm flipV="1">
          <a:off x="19545300" y="1468247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80645</xdr:rowOff>
    </xdr:from>
    <xdr:to xmlns:xdr="http://schemas.openxmlformats.org/drawingml/2006/spreadsheetDrawing">
      <xdr:col>98</xdr:col>
      <xdr:colOff>38100</xdr:colOff>
      <xdr:row>86</xdr:row>
      <xdr:rowOff>10795</xdr:rowOff>
    </xdr:to>
    <xdr:sp macro="" textlink="">
      <xdr:nvSpPr>
        <xdr:cNvPr id="831" name="楕円 830"/>
        <xdr:cNvSpPr/>
      </xdr:nvSpPr>
      <xdr:spPr>
        <a:xfrm>
          <a:off x="18605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124460</xdr:rowOff>
    </xdr:from>
    <xdr:to xmlns:xdr="http://schemas.openxmlformats.org/drawingml/2006/spreadsheetDrawing">
      <xdr:col>102</xdr:col>
      <xdr:colOff>114300</xdr:colOff>
      <xdr:row>85</xdr:row>
      <xdr:rowOff>132080</xdr:rowOff>
    </xdr:to>
    <xdr:cxnSp macro="">
      <xdr:nvCxnSpPr>
        <xdr:cNvPr id="832" name="直線コネクタ 831"/>
        <xdr:cNvCxnSpPr/>
      </xdr:nvCxnSpPr>
      <xdr:spPr>
        <a:xfrm flipV="1">
          <a:off x="18656300" y="146977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144780</xdr:rowOff>
    </xdr:from>
    <xdr:ext cx="469900" cy="255905"/>
    <xdr:sp macro="" textlink="">
      <xdr:nvSpPr>
        <xdr:cNvPr id="833" name="n_1aveValue【消防施設】&#10;一人当たり面積"/>
        <xdr:cNvSpPr txBox="1"/>
      </xdr:nvSpPr>
      <xdr:spPr>
        <a:xfrm>
          <a:off x="21075650" y="143751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151130</xdr:rowOff>
    </xdr:from>
    <xdr:ext cx="466725" cy="259080"/>
    <xdr:sp macro="" textlink="">
      <xdr:nvSpPr>
        <xdr:cNvPr id="834" name="n_2aveValue【消防施設】&#10;一人当たり面積"/>
        <xdr:cNvSpPr txBox="1"/>
      </xdr:nvSpPr>
      <xdr:spPr>
        <a:xfrm>
          <a:off x="20199350" y="14381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151130</xdr:rowOff>
    </xdr:from>
    <xdr:ext cx="466725" cy="259080"/>
    <xdr:sp macro="" textlink="">
      <xdr:nvSpPr>
        <xdr:cNvPr id="835" name="n_3aveValue【消防施設】&#10;一人当たり面積"/>
        <xdr:cNvSpPr txBox="1"/>
      </xdr:nvSpPr>
      <xdr:spPr>
        <a:xfrm>
          <a:off x="19310350" y="14381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4445</xdr:rowOff>
    </xdr:from>
    <xdr:ext cx="466725" cy="259080"/>
    <xdr:sp macro="" textlink="">
      <xdr:nvSpPr>
        <xdr:cNvPr id="836" name="n_4aveValue【消防施設】&#10;一人当たり面積"/>
        <xdr:cNvSpPr txBox="1"/>
      </xdr:nvSpPr>
      <xdr:spPr>
        <a:xfrm>
          <a:off x="18421350" y="144062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145415</xdr:rowOff>
    </xdr:from>
    <xdr:ext cx="469900" cy="255905"/>
    <xdr:sp macro="" textlink="">
      <xdr:nvSpPr>
        <xdr:cNvPr id="837" name="n_1mainValue【消防施設】&#10;一人当たり面積"/>
        <xdr:cNvSpPr txBox="1"/>
      </xdr:nvSpPr>
      <xdr:spPr>
        <a:xfrm>
          <a:off x="21075650" y="147186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150495</xdr:rowOff>
    </xdr:from>
    <xdr:ext cx="466725" cy="259080"/>
    <xdr:sp macro="" textlink="">
      <xdr:nvSpPr>
        <xdr:cNvPr id="838" name="n_2mainValue【消防施設】&#10;一人当たり面積"/>
        <xdr:cNvSpPr txBox="1"/>
      </xdr:nvSpPr>
      <xdr:spPr>
        <a:xfrm>
          <a:off x="20199350" y="147237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166370</xdr:rowOff>
    </xdr:from>
    <xdr:ext cx="466725" cy="255905"/>
    <xdr:sp macro="" textlink="">
      <xdr:nvSpPr>
        <xdr:cNvPr id="839" name="n_3mainValue【消防施設】&#10;一人当たり面積"/>
        <xdr:cNvSpPr txBox="1"/>
      </xdr:nvSpPr>
      <xdr:spPr>
        <a:xfrm>
          <a:off x="19310350" y="147396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1905</xdr:rowOff>
    </xdr:from>
    <xdr:ext cx="466725" cy="259080"/>
    <xdr:sp macro="" textlink="">
      <xdr:nvSpPr>
        <xdr:cNvPr id="840" name="n_4mainValue【消防施設】&#10;一人当たり面積"/>
        <xdr:cNvSpPr txBox="1"/>
      </xdr:nvSpPr>
      <xdr:spPr>
        <a:xfrm>
          <a:off x="18421350" y="147466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49" name="テキスト ボックス 848"/>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0" name="直線コネクタ 84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51" name="テキスト ボックス 850"/>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2" name="直線コネクタ 85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185" cy="255905"/>
    <xdr:sp macro="" textlink="">
      <xdr:nvSpPr>
        <xdr:cNvPr id="853" name="テキスト ボックス 852"/>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4" name="直線コネクタ 85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5" name="テキスト ボックス 85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6" name="直線コネクタ 85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905"/>
    <xdr:sp macro="" textlink="">
      <xdr:nvSpPr>
        <xdr:cNvPr id="857" name="テキスト ボックス 856"/>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8" name="直線コネクタ 85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9" name="テキスト ボックス 85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0" name="直線コネクタ 85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1" name="テキスト ボックス 86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2" name="直線コネクタ 86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915" cy="255905"/>
    <xdr:sp macro="" textlink="">
      <xdr:nvSpPr>
        <xdr:cNvPr id="863" name="テキスト ボックス 862"/>
        <xdr:cNvSpPr txBox="1"/>
      </xdr:nvSpPr>
      <xdr:spPr>
        <a:xfrm>
          <a:off x="12106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4" name="直線コネクタ 86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866" name="直線コネクタ 865"/>
        <xdr:cNvCxnSpPr/>
      </xdr:nvCxnSpPr>
      <xdr:spPr>
        <a:xfrm flipV="1">
          <a:off x="1631886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867"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68" name="直線コネクタ 867"/>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40360" cy="259080"/>
    <xdr:sp macro="" textlink="">
      <xdr:nvSpPr>
        <xdr:cNvPr id="869" name="【庁舎】&#10;有形固定資産減価償却率最大値テキスト"/>
        <xdr:cNvSpPr txBox="1"/>
      </xdr:nvSpPr>
      <xdr:spPr>
        <a:xfrm>
          <a:off x="1635760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870" name="直線コネクタ 869"/>
        <xdr:cNvCxnSpPr/>
      </xdr:nvCxnSpPr>
      <xdr:spPr>
        <a:xfrm>
          <a:off x="16230600" y="1712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161925</xdr:rowOff>
    </xdr:from>
    <xdr:ext cx="405130" cy="259080"/>
    <xdr:sp macro="" textlink="">
      <xdr:nvSpPr>
        <xdr:cNvPr id="871" name="【庁舎】&#10;有形固定資産減価償却率平均値テキスト"/>
        <xdr:cNvSpPr txBox="1"/>
      </xdr:nvSpPr>
      <xdr:spPr>
        <a:xfrm>
          <a:off x="16357600" y="17821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177800</xdr:colOff>
      <xdr:row>104</xdr:row>
      <xdr:rowOff>113665</xdr:rowOff>
    </xdr:to>
    <xdr:sp macro="" textlink="">
      <xdr:nvSpPr>
        <xdr:cNvPr id="872" name="フローチャート: 判断 871"/>
        <xdr:cNvSpPr/>
      </xdr:nvSpPr>
      <xdr:spPr>
        <a:xfrm>
          <a:off x="16268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macro="" textlink="">
      <xdr:nvSpPr>
        <xdr:cNvPr id="873" name="フローチャート: 判断 872"/>
        <xdr:cNvSpPr/>
      </xdr:nvSpPr>
      <xdr:spPr>
        <a:xfrm>
          <a:off x="154305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macro="" textlink="">
      <xdr:nvSpPr>
        <xdr:cNvPr id="874" name="フローチャート: 判断 873"/>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macro="" textlink="">
      <xdr:nvSpPr>
        <xdr:cNvPr id="875" name="フローチャート: 判断 874"/>
        <xdr:cNvSpPr/>
      </xdr:nvSpPr>
      <xdr:spPr>
        <a:xfrm>
          <a:off x="13652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876" name="フローチャート: 判断 875"/>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8" name="テキスト ボックス 87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9" name="テキスト ボックス 87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0" name="テキスト ボックス 87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1" name="テキスト ボックス 88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25400</xdr:rowOff>
    </xdr:from>
    <xdr:to xmlns:xdr="http://schemas.openxmlformats.org/drawingml/2006/spreadsheetDrawing">
      <xdr:col>85</xdr:col>
      <xdr:colOff>177800</xdr:colOff>
      <xdr:row>103</xdr:row>
      <xdr:rowOff>127000</xdr:rowOff>
    </xdr:to>
    <xdr:sp macro="" textlink="">
      <xdr:nvSpPr>
        <xdr:cNvPr id="882" name="楕円 881"/>
        <xdr:cNvSpPr/>
      </xdr:nvSpPr>
      <xdr:spPr>
        <a:xfrm>
          <a:off x="162687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48260</xdr:rowOff>
    </xdr:from>
    <xdr:ext cx="405130" cy="259080"/>
    <xdr:sp macro="" textlink="">
      <xdr:nvSpPr>
        <xdr:cNvPr id="883" name="【庁舎】&#10;有形固定資産減価償却率該当値テキスト"/>
        <xdr:cNvSpPr txBox="1"/>
      </xdr:nvSpPr>
      <xdr:spPr>
        <a:xfrm>
          <a:off x="16357600" y="17536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156210</xdr:rowOff>
    </xdr:from>
    <xdr:to xmlns:xdr="http://schemas.openxmlformats.org/drawingml/2006/spreadsheetDrawing">
      <xdr:col>81</xdr:col>
      <xdr:colOff>101600</xdr:colOff>
      <xdr:row>103</xdr:row>
      <xdr:rowOff>86360</xdr:rowOff>
    </xdr:to>
    <xdr:sp macro="" textlink="">
      <xdr:nvSpPr>
        <xdr:cNvPr id="884" name="楕円 883"/>
        <xdr:cNvSpPr/>
      </xdr:nvSpPr>
      <xdr:spPr>
        <a:xfrm>
          <a:off x="15430500" y="1764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35560</xdr:rowOff>
    </xdr:from>
    <xdr:to xmlns:xdr="http://schemas.openxmlformats.org/drawingml/2006/spreadsheetDrawing">
      <xdr:col>85</xdr:col>
      <xdr:colOff>127000</xdr:colOff>
      <xdr:row>103</xdr:row>
      <xdr:rowOff>76200</xdr:rowOff>
    </xdr:to>
    <xdr:cxnSp macro="">
      <xdr:nvCxnSpPr>
        <xdr:cNvPr id="885" name="直線コネクタ 884"/>
        <xdr:cNvCxnSpPr/>
      </xdr:nvCxnSpPr>
      <xdr:spPr>
        <a:xfrm>
          <a:off x="15481300" y="1769491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110490</xdr:rowOff>
    </xdr:from>
    <xdr:to xmlns:xdr="http://schemas.openxmlformats.org/drawingml/2006/spreadsheetDrawing">
      <xdr:col>76</xdr:col>
      <xdr:colOff>165100</xdr:colOff>
      <xdr:row>103</xdr:row>
      <xdr:rowOff>40640</xdr:rowOff>
    </xdr:to>
    <xdr:sp macro="" textlink="">
      <xdr:nvSpPr>
        <xdr:cNvPr id="886" name="楕円 885"/>
        <xdr:cNvSpPr/>
      </xdr:nvSpPr>
      <xdr:spPr>
        <a:xfrm>
          <a:off x="14541500" y="175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161290</xdr:rowOff>
    </xdr:from>
    <xdr:to xmlns:xdr="http://schemas.openxmlformats.org/drawingml/2006/spreadsheetDrawing">
      <xdr:col>81</xdr:col>
      <xdr:colOff>50800</xdr:colOff>
      <xdr:row>103</xdr:row>
      <xdr:rowOff>35560</xdr:rowOff>
    </xdr:to>
    <xdr:cxnSp macro="">
      <xdr:nvCxnSpPr>
        <xdr:cNvPr id="887" name="直線コネクタ 886"/>
        <xdr:cNvCxnSpPr/>
      </xdr:nvCxnSpPr>
      <xdr:spPr>
        <a:xfrm>
          <a:off x="14592300" y="176491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64770</xdr:rowOff>
    </xdr:from>
    <xdr:to xmlns:xdr="http://schemas.openxmlformats.org/drawingml/2006/spreadsheetDrawing">
      <xdr:col>72</xdr:col>
      <xdr:colOff>38100</xdr:colOff>
      <xdr:row>102</xdr:row>
      <xdr:rowOff>166370</xdr:rowOff>
    </xdr:to>
    <xdr:sp macro="" textlink="">
      <xdr:nvSpPr>
        <xdr:cNvPr id="888" name="楕円 887"/>
        <xdr:cNvSpPr/>
      </xdr:nvSpPr>
      <xdr:spPr>
        <a:xfrm>
          <a:off x="13652500" y="1755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115570</xdr:rowOff>
    </xdr:from>
    <xdr:to xmlns:xdr="http://schemas.openxmlformats.org/drawingml/2006/spreadsheetDrawing">
      <xdr:col>76</xdr:col>
      <xdr:colOff>114300</xdr:colOff>
      <xdr:row>102</xdr:row>
      <xdr:rowOff>161290</xdr:rowOff>
    </xdr:to>
    <xdr:cxnSp macro="">
      <xdr:nvCxnSpPr>
        <xdr:cNvPr id="889" name="直線コネクタ 888"/>
        <xdr:cNvCxnSpPr/>
      </xdr:nvCxnSpPr>
      <xdr:spPr>
        <a:xfrm>
          <a:off x="13703300" y="176034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20320</xdr:rowOff>
    </xdr:from>
    <xdr:to xmlns:xdr="http://schemas.openxmlformats.org/drawingml/2006/spreadsheetDrawing">
      <xdr:col>67</xdr:col>
      <xdr:colOff>101600</xdr:colOff>
      <xdr:row>102</xdr:row>
      <xdr:rowOff>121920</xdr:rowOff>
    </xdr:to>
    <xdr:sp macro="" textlink="">
      <xdr:nvSpPr>
        <xdr:cNvPr id="890" name="楕円 889"/>
        <xdr:cNvSpPr/>
      </xdr:nvSpPr>
      <xdr:spPr>
        <a:xfrm>
          <a:off x="12763500" y="1750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71120</xdr:rowOff>
    </xdr:from>
    <xdr:to xmlns:xdr="http://schemas.openxmlformats.org/drawingml/2006/spreadsheetDrawing">
      <xdr:col>71</xdr:col>
      <xdr:colOff>177800</xdr:colOff>
      <xdr:row>102</xdr:row>
      <xdr:rowOff>115570</xdr:rowOff>
    </xdr:to>
    <xdr:cxnSp macro="">
      <xdr:nvCxnSpPr>
        <xdr:cNvPr id="891" name="直線コネクタ 890"/>
        <xdr:cNvCxnSpPr/>
      </xdr:nvCxnSpPr>
      <xdr:spPr>
        <a:xfrm>
          <a:off x="12814300" y="1755902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101600</xdr:rowOff>
    </xdr:from>
    <xdr:ext cx="405130" cy="259080"/>
    <xdr:sp macro="" textlink="">
      <xdr:nvSpPr>
        <xdr:cNvPr id="892" name="n_1aveValue【庁舎】&#10;有形固定資産減価償却率"/>
        <xdr:cNvSpPr txBox="1"/>
      </xdr:nvSpPr>
      <xdr:spPr>
        <a:xfrm>
          <a:off x="15266035" y="17932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106680</xdr:rowOff>
    </xdr:from>
    <xdr:ext cx="401955" cy="259080"/>
    <xdr:sp macro="" textlink="">
      <xdr:nvSpPr>
        <xdr:cNvPr id="893" name="n_2aveValue【庁舎】&#10;有形固定資産減価償却率"/>
        <xdr:cNvSpPr txBox="1"/>
      </xdr:nvSpPr>
      <xdr:spPr>
        <a:xfrm>
          <a:off x="14389735" y="17937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100330</xdr:rowOff>
    </xdr:from>
    <xdr:ext cx="401955" cy="255905"/>
    <xdr:sp macro="" textlink="">
      <xdr:nvSpPr>
        <xdr:cNvPr id="894" name="n_3aveValue【庁舎】&#10;有形固定資産減価償却率"/>
        <xdr:cNvSpPr txBox="1"/>
      </xdr:nvSpPr>
      <xdr:spPr>
        <a:xfrm>
          <a:off x="13500735" y="17931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132080</xdr:rowOff>
    </xdr:from>
    <xdr:ext cx="401955" cy="255905"/>
    <xdr:sp macro="" textlink="">
      <xdr:nvSpPr>
        <xdr:cNvPr id="895" name="n_4aveValue【庁舎】&#10;有形固定資産減価償却率"/>
        <xdr:cNvSpPr txBox="1"/>
      </xdr:nvSpPr>
      <xdr:spPr>
        <a:xfrm>
          <a:off x="12611735" y="179628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102870</xdr:rowOff>
    </xdr:from>
    <xdr:ext cx="405130" cy="259080"/>
    <xdr:sp macro="" textlink="">
      <xdr:nvSpPr>
        <xdr:cNvPr id="896" name="n_1mainValue【庁舎】&#10;有形固定資産減価償却率"/>
        <xdr:cNvSpPr txBox="1"/>
      </xdr:nvSpPr>
      <xdr:spPr>
        <a:xfrm>
          <a:off x="15266035" y="17419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57150</xdr:rowOff>
    </xdr:from>
    <xdr:ext cx="401955" cy="259080"/>
    <xdr:sp macro="" textlink="">
      <xdr:nvSpPr>
        <xdr:cNvPr id="897" name="n_2mainValue【庁舎】&#10;有形固定資産減価償却率"/>
        <xdr:cNvSpPr txBox="1"/>
      </xdr:nvSpPr>
      <xdr:spPr>
        <a:xfrm>
          <a:off x="14389735" y="17373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11430</xdr:rowOff>
    </xdr:from>
    <xdr:ext cx="401955" cy="259080"/>
    <xdr:sp macro="" textlink="">
      <xdr:nvSpPr>
        <xdr:cNvPr id="898" name="n_3mainValue【庁舎】&#10;有形固定資産減価償却率"/>
        <xdr:cNvSpPr txBox="1"/>
      </xdr:nvSpPr>
      <xdr:spPr>
        <a:xfrm>
          <a:off x="13500735" y="17327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138430</xdr:rowOff>
    </xdr:from>
    <xdr:ext cx="401955" cy="259080"/>
    <xdr:sp macro="" textlink="">
      <xdr:nvSpPr>
        <xdr:cNvPr id="899" name="n_4mainValue【庁舎】&#10;有形固定資産減価償却率"/>
        <xdr:cNvSpPr txBox="1"/>
      </xdr:nvSpPr>
      <xdr:spPr>
        <a:xfrm>
          <a:off x="12611735" y="17283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908" name="テキスト ボックス 907"/>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10" name="直線コネクタ 909"/>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911" name="テキスト ボックス 910"/>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2" name="直線コネクタ 911"/>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913" name="テキスト ボックス 912"/>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4" name="直線コネクタ 913"/>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915" name="テキスト ボックス 914"/>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6" name="直線コネクタ 915"/>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917" name="テキスト ボックス 916"/>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8" name="直線コネクタ 917"/>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919" name="テキスト ボックス 918"/>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0" name="直線コネクタ 91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21" name="テキスト ボックス 920"/>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923" name="直線コネクタ 922"/>
        <xdr:cNvCxnSpPr/>
      </xdr:nvCxnSpPr>
      <xdr:spPr>
        <a:xfrm flipV="1">
          <a:off x="2216086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9900" cy="259080"/>
    <xdr:sp macro="" textlink="">
      <xdr:nvSpPr>
        <xdr:cNvPr id="924" name="【庁舎】&#10;一人当たり面積最小値テキスト"/>
        <xdr:cNvSpPr txBox="1"/>
      </xdr:nvSpPr>
      <xdr:spPr>
        <a:xfrm>
          <a:off x="2219960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925" name="直線コネクタ 924"/>
        <xdr:cNvCxnSpPr/>
      </xdr:nvCxnSpPr>
      <xdr:spPr>
        <a:xfrm>
          <a:off x="22072600" y="184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9900" cy="255905"/>
    <xdr:sp macro="" textlink="">
      <xdr:nvSpPr>
        <xdr:cNvPr id="926" name="【庁舎】&#10;一人当たり面積最大値テキスト"/>
        <xdr:cNvSpPr txBox="1"/>
      </xdr:nvSpPr>
      <xdr:spPr>
        <a:xfrm>
          <a:off x="22199600" y="169125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927" name="直線コネクタ 926"/>
        <xdr:cNvCxnSpPr/>
      </xdr:nvCxnSpPr>
      <xdr:spPr>
        <a:xfrm>
          <a:off x="22072600" y="1713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82550</xdr:rowOff>
    </xdr:from>
    <xdr:ext cx="469900" cy="259080"/>
    <xdr:sp macro="" textlink="">
      <xdr:nvSpPr>
        <xdr:cNvPr id="928" name="【庁舎】&#10;一人当たり面積平均値テキスト"/>
        <xdr:cNvSpPr txBox="1"/>
      </xdr:nvSpPr>
      <xdr:spPr>
        <a:xfrm>
          <a:off x="2219960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macro="" textlink="">
      <xdr:nvSpPr>
        <xdr:cNvPr id="929" name="フローチャート: 判断 928"/>
        <xdr:cNvSpPr/>
      </xdr:nvSpPr>
      <xdr:spPr>
        <a:xfrm>
          <a:off x="2211070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macro="" textlink="">
      <xdr:nvSpPr>
        <xdr:cNvPr id="930" name="フローチャート: 判断 929"/>
        <xdr:cNvSpPr/>
      </xdr:nvSpPr>
      <xdr:spPr>
        <a:xfrm>
          <a:off x="21272500" y="1812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macro="" textlink="">
      <xdr:nvSpPr>
        <xdr:cNvPr id="931" name="フローチャート: 判断 930"/>
        <xdr:cNvSpPr/>
      </xdr:nvSpPr>
      <xdr:spPr>
        <a:xfrm>
          <a:off x="2038350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932" name="フローチャート: 判断 931"/>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macro="" textlink="">
      <xdr:nvSpPr>
        <xdr:cNvPr id="933" name="フローチャート: 判断 932"/>
        <xdr:cNvSpPr/>
      </xdr:nvSpPr>
      <xdr:spPr>
        <a:xfrm>
          <a:off x="18605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4" name="テキスト ボックス 93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5" name="テキスト ボックス 93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6" name="テキスト ボックス 93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7" name="テキスト ボックス 93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8" name="テキスト ボックス 93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50800</xdr:rowOff>
    </xdr:from>
    <xdr:to xmlns:xdr="http://schemas.openxmlformats.org/drawingml/2006/spreadsheetDrawing">
      <xdr:col>116</xdr:col>
      <xdr:colOff>114300</xdr:colOff>
      <xdr:row>105</xdr:row>
      <xdr:rowOff>152400</xdr:rowOff>
    </xdr:to>
    <xdr:sp macro="" textlink="">
      <xdr:nvSpPr>
        <xdr:cNvPr id="939" name="楕円 938"/>
        <xdr:cNvSpPr/>
      </xdr:nvSpPr>
      <xdr:spPr>
        <a:xfrm>
          <a:off x="221107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73660</xdr:rowOff>
    </xdr:from>
    <xdr:ext cx="469900" cy="259080"/>
    <xdr:sp macro="" textlink="">
      <xdr:nvSpPr>
        <xdr:cNvPr id="940" name="【庁舎】&#10;一人当たり面積該当値テキスト"/>
        <xdr:cNvSpPr txBox="1"/>
      </xdr:nvSpPr>
      <xdr:spPr>
        <a:xfrm>
          <a:off x="22199600" y="17904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62230</xdr:rowOff>
    </xdr:from>
    <xdr:to xmlns:xdr="http://schemas.openxmlformats.org/drawingml/2006/spreadsheetDrawing">
      <xdr:col>112</xdr:col>
      <xdr:colOff>38100</xdr:colOff>
      <xdr:row>105</xdr:row>
      <xdr:rowOff>163830</xdr:rowOff>
    </xdr:to>
    <xdr:sp macro="" textlink="">
      <xdr:nvSpPr>
        <xdr:cNvPr id="941" name="楕円 940"/>
        <xdr:cNvSpPr/>
      </xdr:nvSpPr>
      <xdr:spPr>
        <a:xfrm>
          <a:off x="21272500" y="180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101600</xdr:rowOff>
    </xdr:from>
    <xdr:to xmlns:xdr="http://schemas.openxmlformats.org/drawingml/2006/spreadsheetDrawing">
      <xdr:col>116</xdr:col>
      <xdr:colOff>63500</xdr:colOff>
      <xdr:row>105</xdr:row>
      <xdr:rowOff>113030</xdr:rowOff>
    </xdr:to>
    <xdr:cxnSp macro="">
      <xdr:nvCxnSpPr>
        <xdr:cNvPr id="942" name="直線コネクタ 941"/>
        <xdr:cNvCxnSpPr/>
      </xdr:nvCxnSpPr>
      <xdr:spPr>
        <a:xfrm flipV="1">
          <a:off x="21323300" y="1810385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96520</xdr:rowOff>
    </xdr:from>
    <xdr:to xmlns:xdr="http://schemas.openxmlformats.org/drawingml/2006/spreadsheetDrawing">
      <xdr:col>107</xdr:col>
      <xdr:colOff>101600</xdr:colOff>
      <xdr:row>106</xdr:row>
      <xdr:rowOff>26670</xdr:rowOff>
    </xdr:to>
    <xdr:sp macro="" textlink="">
      <xdr:nvSpPr>
        <xdr:cNvPr id="943" name="楕円 942"/>
        <xdr:cNvSpPr/>
      </xdr:nvSpPr>
      <xdr:spPr>
        <a:xfrm>
          <a:off x="20383500" y="180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113030</xdr:rowOff>
    </xdr:from>
    <xdr:to xmlns:xdr="http://schemas.openxmlformats.org/drawingml/2006/spreadsheetDrawing">
      <xdr:col>111</xdr:col>
      <xdr:colOff>177800</xdr:colOff>
      <xdr:row>105</xdr:row>
      <xdr:rowOff>147320</xdr:rowOff>
    </xdr:to>
    <xdr:cxnSp macro="">
      <xdr:nvCxnSpPr>
        <xdr:cNvPr id="944" name="直線コネクタ 943"/>
        <xdr:cNvCxnSpPr/>
      </xdr:nvCxnSpPr>
      <xdr:spPr>
        <a:xfrm flipV="1">
          <a:off x="20434300" y="181152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101600</xdr:rowOff>
    </xdr:from>
    <xdr:to xmlns:xdr="http://schemas.openxmlformats.org/drawingml/2006/spreadsheetDrawing">
      <xdr:col>102</xdr:col>
      <xdr:colOff>165100</xdr:colOff>
      <xdr:row>106</xdr:row>
      <xdr:rowOff>31750</xdr:rowOff>
    </xdr:to>
    <xdr:sp macro="" textlink="">
      <xdr:nvSpPr>
        <xdr:cNvPr id="945" name="楕円 944"/>
        <xdr:cNvSpPr/>
      </xdr:nvSpPr>
      <xdr:spPr>
        <a:xfrm>
          <a:off x="19494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147320</xdr:rowOff>
    </xdr:from>
    <xdr:to xmlns:xdr="http://schemas.openxmlformats.org/drawingml/2006/spreadsheetDrawing">
      <xdr:col>107</xdr:col>
      <xdr:colOff>50800</xdr:colOff>
      <xdr:row>105</xdr:row>
      <xdr:rowOff>152400</xdr:rowOff>
    </xdr:to>
    <xdr:cxnSp macro="">
      <xdr:nvCxnSpPr>
        <xdr:cNvPr id="946" name="直線コネクタ 945"/>
        <xdr:cNvCxnSpPr/>
      </xdr:nvCxnSpPr>
      <xdr:spPr>
        <a:xfrm flipV="1">
          <a:off x="19545300" y="181495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107950</xdr:rowOff>
    </xdr:from>
    <xdr:to xmlns:xdr="http://schemas.openxmlformats.org/drawingml/2006/spreadsheetDrawing">
      <xdr:col>98</xdr:col>
      <xdr:colOff>38100</xdr:colOff>
      <xdr:row>106</xdr:row>
      <xdr:rowOff>38100</xdr:rowOff>
    </xdr:to>
    <xdr:sp macro="" textlink="">
      <xdr:nvSpPr>
        <xdr:cNvPr id="947" name="楕円 946"/>
        <xdr:cNvSpPr/>
      </xdr:nvSpPr>
      <xdr:spPr>
        <a:xfrm>
          <a:off x="18605500" y="1811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152400</xdr:rowOff>
    </xdr:from>
    <xdr:to xmlns:xdr="http://schemas.openxmlformats.org/drawingml/2006/spreadsheetDrawing">
      <xdr:col>102</xdr:col>
      <xdr:colOff>114300</xdr:colOff>
      <xdr:row>105</xdr:row>
      <xdr:rowOff>158750</xdr:rowOff>
    </xdr:to>
    <xdr:cxnSp macro="">
      <xdr:nvCxnSpPr>
        <xdr:cNvPr id="948" name="直線コネクタ 947"/>
        <xdr:cNvCxnSpPr/>
      </xdr:nvCxnSpPr>
      <xdr:spPr>
        <a:xfrm flipV="1">
          <a:off x="18656300" y="181546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39370</xdr:rowOff>
    </xdr:from>
    <xdr:ext cx="469900" cy="259080"/>
    <xdr:sp macro="" textlink="">
      <xdr:nvSpPr>
        <xdr:cNvPr id="949" name="n_1aveValue【庁舎】&#10;一人当たり面積"/>
        <xdr:cNvSpPr txBox="1"/>
      </xdr:nvSpPr>
      <xdr:spPr>
        <a:xfrm>
          <a:off x="21075650" y="182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45720</xdr:rowOff>
    </xdr:from>
    <xdr:ext cx="466725" cy="259080"/>
    <xdr:sp macro="" textlink="">
      <xdr:nvSpPr>
        <xdr:cNvPr id="950" name="n_2aveValue【庁舎】&#10;一人当たり面積"/>
        <xdr:cNvSpPr txBox="1"/>
      </xdr:nvSpPr>
      <xdr:spPr>
        <a:xfrm>
          <a:off x="20199350" y="18219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63500</xdr:rowOff>
    </xdr:from>
    <xdr:ext cx="466725" cy="255905"/>
    <xdr:sp macro="" textlink="">
      <xdr:nvSpPr>
        <xdr:cNvPr id="951" name="n_3aveValue【庁舎】&#10;一人当たり面積"/>
        <xdr:cNvSpPr txBox="1"/>
      </xdr:nvSpPr>
      <xdr:spPr>
        <a:xfrm>
          <a:off x="19310350" y="18237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69850</xdr:rowOff>
    </xdr:from>
    <xdr:ext cx="466725" cy="259080"/>
    <xdr:sp macro="" textlink="">
      <xdr:nvSpPr>
        <xdr:cNvPr id="952" name="n_4aveValue【庁舎】&#10;一人当たり面積"/>
        <xdr:cNvSpPr txBox="1"/>
      </xdr:nvSpPr>
      <xdr:spPr>
        <a:xfrm>
          <a:off x="18421350" y="182435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8890</xdr:rowOff>
    </xdr:from>
    <xdr:ext cx="469900" cy="255905"/>
    <xdr:sp macro="" textlink="">
      <xdr:nvSpPr>
        <xdr:cNvPr id="953" name="n_1mainValue【庁舎】&#10;一人当たり面積"/>
        <xdr:cNvSpPr txBox="1"/>
      </xdr:nvSpPr>
      <xdr:spPr>
        <a:xfrm>
          <a:off x="21075650" y="178396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43180</xdr:rowOff>
    </xdr:from>
    <xdr:ext cx="466725" cy="255905"/>
    <xdr:sp macro="" textlink="">
      <xdr:nvSpPr>
        <xdr:cNvPr id="954" name="n_2mainValue【庁舎】&#10;一人当たり面積"/>
        <xdr:cNvSpPr txBox="1"/>
      </xdr:nvSpPr>
      <xdr:spPr>
        <a:xfrm>
          <a:off x="20199350" y="178739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48260</xdr:rowOff>
    </xdr:from>
    <xdr:ext cx="466725" cy="259080"/>
    <xdr:sp macro="" textlink="">
      <xdr:nvSpPr>
        <xdr:cNvPr id="955" name="n_3mainValue【庁舎】&#10;一人当たり面積"/>
        <xdr:cNvSpPr txBox="1"/>
      </xdr:nvSpPr>
      <xdr:spPr>
        <a:xfrm>
          <a:off x="19310350" y="17879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54610</xdr:rowOff>
    </xdr:from>
    <xdr:ext cx="466725" cy="255905"/>
    <xdr:sp macro="" textlink="">
      <xdr:nvSpPr>
        <xdr:cNvPr id="956" name="n_4mainValue【庁舎】&#10;一人当たり面積"/>
        <xdr:cNvSpPr txBox="1"/>
      </xdr:nvSpPr>
      <xdr:spPr>
        <a:xfrm>
          <a:off x="18421350" y="178854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一般廃棄物処理施設については令和</a:t>
          </a:r>
          <a:r>
            <a:rPr kumimoji="1" lang="en-US" altLang="ja-JP" sz="1300">
              <a:latin typeface="ＭＳ Ｐゴシック"/>
              <a:ea typeface="ＭＳ Ｐゴシック"/>
            </a:rPr>
            <a:t>2</a:t>
          </a:r>
          <a:r>
            <a:rPr kumimoji="1" lang="ja-JP" altLang="en-US" sz="1300">
              <a:latin typeface="ＭＳ Ｐゴシック"/>
              <a:ea typeface="ＭＳ Ｐゴシック"/>
            </a:rPr>
            <a:t>年度に完了したし尿処理施設の基幹的設備の改良により、また庁舎については平成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年度に完了した建て替えにより、有形固定資産減価償却率は類似団体平均値を大きく下回っている。</a:t>
          </a:r>
        </a:p>
        <a:p>
          <a:r>
            <a:rPr kumimoji="1" lang="ja-JP" altLang="en-US" sz="1300">
              <a:latin typeface="ＭＳ Ｐゴシック"/>
              <a:ea typeface="ＭＳ Ｐゴシック"/>
            </a:rPr>
            <a:t>一方で、ほとんどの施設類型において、有形固定資産減価償却率は類似団体平均値を上回っていますが、体育館・プールや消防施設は令和</a:t>
          </a:r>
          <a:r>
            <a:rPr kumimoji="1" lang="en-US" altLang="ja-JP" sz="1300">
              <a:latin typeface="ＭＳ Ｐゴシック"/>
              <a:ea typeface="ＭＳ Ｐゴシック"/>
            </a:rPr>
            <a:t>6</a:t>
          </a:r>
          <a:r>
            <a:rPr kumimoji="1" lang="ja-JP" altLang="en-US" sz="1300">
              <a:latin typeface="ＭＳ Ｐゴシック"/>
              <a:ea typeface="ＭＳ Ｐゴシック"/>
            </a:rPr>
            <a:t>年度に実施した改修工事や詰所の新築によりやや改善した。</a:t>
          </a:r>
        </a:p>
        <a:p>
          <a:r>
            <a:rPr kumimoji="1" lang="ja-JP" altLang="en-US" sz="1300">
              <a:latin typeface="ＭＳ Ｐゴシック"/>
              <a:ea typeface="ＭＳ Ｐゴシック"/>
            </a:rPr>
            <a:t>引き続き、公共施設等総合管理計画及び公共施設個別施設計画に基づき、公共施設等の長寿命化の実施とともに、将来の人口推計に見合った施設の集約化・複合化を進めるなど、公共施設等の適正管理に努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117</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119</v>
      </c>
      <c r="C2" s="4"/>
      <c r="D2" s="40"/>
    </row>
    <row r="3" spans="1:119" ht="18.75" customHeight="1">
      <c r="A3" s="2"/>
      <c r="B3" s="5" t="s">
        <v>120</v>
      </c>
      <c r="C3" s="22"/>
      <c r="D3" s="22"/>
      <c r="E3" s="44"/>
      <c r="F3" s="44"/>
      <c r="G3" s="44"/>
      <c r="H3" s="44"/>
      <c r="I3" s="44"/>
      <c r="J3" s="44"/>
      <c r="K3" s="44"/>
      <c r="L3" s="44" t="s">
        <v>121</v>
      </c>
      <c r="M3" s="44"/>
      <c r="N3" s="44"/>
      <c r="O3" s="44"/>
      <c r="P3" s="44"/>
      <c r="Q3" s="44"/>
      <c r="R3" s="94"/>
      <c r="S3" s="94"/>
      <c r="T3" s="94"/>
      <c r="U3" s="94"/>
      <c r="V3" s="112"/>
      <c r="W3" s="127" t="s">
        <v>123</v>
      </c>
      <c r="X3" s="137"/>
      <c r="Y3" s="137"/>
      <c r="Z3" s="137"/>
      <c r="AA3" s="137"/>
      <c r="AB3" s="22"/>
      <c r="AC3" s="94" t="s">
        <v>124</v>
      </c>
      <c r="AD3" s="137"/>
      <c r="AE3" s="137"/>
      <c r="AF3" s="137"/>
      <c r="AG3" s="137"/>
      <c r="AH3" s="137"/>
      <c r="AI3" s="137"/>
      <c r="AJ3" s="137"/>
      <c r="AK3" s="137"/>
      <c r="AL3" s="164"/>
      <c r="AM3" s="127" t="s">
        <v>125</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56</v>
      </c>
      <c r="BO3" s="137"/>
      <c r="BP3" s="137"/>
      <c r="BQ3" s="137"/>
      <c r="BR3" s="137"/>
      <c r="BS3" s="137"/>
      <c r="BT3" s="137"/>
      <c r="BU3" s="164"/>
      <c r="BV3" s="127" t="s">
        <v>129</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131</v>
      </c>
      <c r="CU3" s="137"/>
      <c r="CV3" s="137"/>
      <c r="CW3" s="137"/>
      <c r="CX3" s="137"/>
      <c r="CY3" s="137"/>
      <c r="CZ3" s="137"/>
      <c r="DA3" s="164"/>
      <c r="DB3" s="127" t="s">
        <v>133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134</v>
      </c>
      <c r="AZ4" s="197"/>
      <c r="BA4" s="197"/>
      <c r="BB4" s="197"/>
      <c r="BC4" s="197"/>
      <c r="BD4" s="197"/>
      <c r="BE4" s="197"/>
      <c r="BF4" s="197"/>
      <c r="BG4" s="197"/>
      <c r="BH4" s="197"/>
      <c r="BI4" s="197"/>
      <c r="BJ4" s="197"/>
      <c r="BK4" s="197"/>
      <c r="BL4" s="197"/>
      <c r="BM4" s="208"/>
      <c r="BN4" s="213">
        <v>32082337</v>
      </c>
      <c r="BO4" s="216"/>
      <c r="BP4" s="216"/>
      <c r="BQ4" s="216"/>
      <c r="BR4" s="216"/>
      <c r="BS4" s="216"/>
      <c r="BT4" s="216"/>
      <c r="BU4" s="219"/>
      <c r="BV4" s="213">
        <v>32838468</v>
      </c>
      <c r="BW4" s="216"/>
      <c r="BX4" s="216"/>
      <c r="BY4" s="216"/>
      <c r="BZ4" s="216"/>
      <c r="CA4" s="216"/>
      <c r="CB4" s="216"/>
      <c r="CC4" s="219"/>
      <c r="CD4" s="222" t="s">
        <v>135</v>
      </c>
      <c r="CE4" s="223"/>
      <c r="CF4" s="223"/>
      <c r="CG4" s="223"/>
      <c r="CH4" s="223"/>
      <c r="CI4" s="223"/>
      <c r="CJ4" s="223"/>
      <c r="CK4" s="223"/>
      <c r="CL4" s="223"/>
      <c r="CM4" s="223"/>
      <c r="CN4" s="223"/>
      <c r="CO4" s="223"/>
      <c r="CP4" s="223"/>
      <c r="CQ4" s="223"/>
      <c r="CR4" s="223"/>
      <c r="CS4" s="226"/>
      <c r="CT4" s="229">
        <v>3.6</v>
      </c>
      <c r="CU4" s="237"/>
      <c r="CV4" s="237"/>
      <c r="CW4" s="237"/>
      <c r="CX4" s="237"/>
      <c r="CY4" s="237"/>
      <c r="CZ4" s="237"/>
      <c r="DA4" s="245"/>
      <c r="DB4" s="229">
        <v>1.8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137</v>
      </c>
      <c r="AN5" s="58"/>
      <c r="AO5" s="58"/>
      <c r="AP5" s="58"/>
      <c r="AQ5" s="58"/>
      <c r="AR5" s="58"/>
      <c r="AS5" s="58"/>
      <c r="AT5" s="63"/>
      <c r="AU5" s="182" t="s">
        <v>138</v>
      </c>
      <c r="AV5" s="139"/>
      <c r="AW5" s="139"/>
      <c r="AX5" s="139"/>
      <c r="AY5" s="190" t="s">
        <v>139</v>
      </c>
      <c r="AZ5" s="198"/>
      <c r="BA5" s="198"/>
      <c r="BB5" s="198"/>
      <c r="BC5" s="198"/>
      <c r="BD5" s="198"/>
      <c r="BE5" s="198"/>
      <c r="BF5" s="198"/>
      <c r="BG5" s="198"/>
      <c r="BH5" s="198"/>
      <c r="BI5" s="198"/>
      <c r="BJ5" s="198"/>
      <c r="BK5" s="198"/>
      <c r="BL5" s="198"/>
      <c r="BM5" s="209"/>
      <c r="BN5" s="214">
        <v>30869890</v>
      </c>
      <c r="BO5" s="217"/>
      <c r="BP5" s="217"/>
      <c r="BQ5" s="217"/>
      <c r="BR5" s="217"/>
      <c r="BS5" s="217"/>
      <c r="BT5" s="217"/>
      <c r="BU5" s="220"/>
      <c r="BV5" s="214">
        <v>32202854</v>
      </c>
      <c r="BW5" s="217"/>
      <c r="BX5" s="217"/>
      <c r="BY5" s="217"/>
      <c r="BZ5" s="217"/>
      <c r="CA5" s="217"/>
      <c r="CB5" s="217"/>
      <c r="CC5" s="220"/>
      <c r="CD5" s="192" t="s">
        <v>140</v>
      </c>
      <c r="CE5" s="111"/>
      <c r="CF5" s="111"/>
      <c r="CG5" s="111"/>
      <c r="CH5" s="111"/>
      <c r="CI5" s="111"/>
      <c r="CJ5" s="111"/>
      <c r="CK5" s="111"/>
      <c r="CL5" s="111"/>
      <c r="CM5" s="111"/>
      <c r="CN5" s="111"/>
      <c r="CO5" s="111"/>
      <c r="CP5" s="111"/>
      <c r="CQ5" s="111"/>
      <c r="CR5" s="111"/>
      <c r="CS5" s="211"/>
      <c r="CT5" s="230">
        <v>94.3</v>
      </c>
      <c r="CU5" s="238"/>
      <c r="CV5" s="238"/>
      <c r="CW5" s="238"/>
      <c r="CX5" s="238"/>
      <c r="CY5" s="238"/>
      <c r="CZ5" s="238"/>
      <c r="DA5" s="246"/>
      <c r="DB5" s="230">
        <v>95.7</v>
      </c>
      <c r="DC5" s="238"/>
      <c r="DD5" s="238"/>
      <c r="DE5" s="238"/>
      <c r="DF5" s="238"/>
      <c r="DG5" s="238"/>
      <c r="DH5" s="238"/>
      <c r="DI5" s="246"/>
    </row>
    <row r="6" spans="1:119" ht="18.75" customHeight="1">
      <c r="A6" s="2"/>
      <c r="B6" s="8" t="s">
        <v>144</v>
      </c>
      <c r="C6" s="25"/>
      <c r="D6" s="25"/>
      <c r="E6" s="47"/>
      <c r="F6" s="47"/>
      <c r="G6" s="47"/>
      <c r="H6" s="47"/>
      <c r="I6" s="47"/>
      <c r="J6" s="47"/>
      <c r="K6" s="47"/>
      <c r="L6" s="47" t="s">
        <v>145</v>
      </c>
      <c r="M6" s="47"/>
      <c r="N6" s="47"/>
      <c r="O6" s="47"/>
      <c r="P6" s="47"/>
      <c r="Q6" s="47"/>
      <c r="R6" s="50"/>
      <c r="S6" s="50"/>
      <c r="T6" s="50"/>
      <c r="U6" s="50"/>
      <c r="V6" s="115"/>
      <c r="W6" s="130" t="s">
        <v>147</v>
      </c>
      <c r="X6" s="56"/>
      <c r="Y6" s="56"/>
      <c r="Z6" s="56"/>
      <c r="AA6" s="56"/>
      <c r="AB6" s="25"/>
      <c r="AC6" s="145" t="s">
        <v>149</v>
      </c>
      <c r="AD6" s="153"/>
      <c r="AE6" s="153"/>
      <c r="AF6" s="153"/>
      <c r="AG6" s="153"/>
      <c r="AH6" s="153"/>
      <c r="AI6" s="153"/>
      <c r="AJ6" s="153"/>
      <c r="AK6" s="153"/>
      <c r="AL6" s="167"/>
      <c r="AM6" s="175" t="s">
        <v>150</v>
      </c>
      <c r="AN6" s="58"/>
      <c r="AO6" s="58"/>
      <c r="AP6" s="58"/>
      <c r="AQ6" s="58"/>
      <c r="AR6" s="58"/>
      <c r="AS6" s="58"/>
      <c r="AT6" s="63"/>
      <c r="AU6" s="182" t="s">
        <v>138</v>
      </c>
      <c r="AV6" s="139"/>
      <c r="AW6" s="139"/>
      <c r="AX6" s="139"/>
      <c r="AY6" s="190" t="s">
        <v>152</v>
      </c>
      <c r="AZ6" s="198"/>
      <c r="BA6" s="198"/>
      <c r="BB6" s="198"/>
      <c r="BC6" s="198"/>
      <c r="BD6" s="198"/>
      <c r="BE6" s="198"/>
      <c r="BF6" s="198"/>
      <c r="BG6" s="198"/>
      <c r="BH6" s="198"/>
      <c r="BI6" s="198"/>
      <c r="BJ6" s="198"/>
      <c r="BK6" s="198"/>
      <c r="BL6" s="198"/>
      <c r="BM6" s="209"/>
      <c r="BN6" s="214">
        <v>1212447</v>
      </c>
      <c r="BO6" s="217"/>
      <c r="BP6" s="217"/>
      <c r="BQ6" s="217"/>
      <c r="BR6" s="217"/>
      <c r="BS6" s="217"/>
      <c r="BT6" s="217"/>
      <c r="BU6" s="220"/>
      <c r="BV6" s="214">
        <v>635614</v>
      </c>
      <c r="BW6" s="217"/>
      <c r="BX6" s="217"/>
      <c r="BY6" s="217"/>
      <c r="BZ6" s="217"/>
      <c r="CA6" s="217"/>
      <c r="CB6" s="217"/>
      <c r="CC6" s="220"/>
      <c r="CD6" s="192" t="s">
        <v>155</v>
      </c>
      <c r="CE6" s="111"/>
      <c r="CF6" s="111"/>
      <c r="CG6" s="111"/>
      <c r="CH6" s="111"/>
      <c r="CI6" s="111"/>
      <c r="CJ6" s="111"/>
      <c r="CK6" s="111"/>
      <c r="CL6" s="111"/>
      <c r="CM6" s="111"/>
      <c r="CN6" s="111"/>
      <c r="CO6" s="111"/>
      <c r="CP6" s="111"/>
      <c r="CQ6" s="111"/>
      <c r="CR6" s="111"/>
      <c r="CS6" s="211"/>
      <c r="CT6" s="231">
        <v>94.5</v>
      </c>
      <c r="CU6" s="239"/>
      <c r="CV6" s="239"/>
      <c r="CW6" s="239"/>
      <c r="CX6" s="239"/>
      <c r="CY6" s="239"/>
      <c r="CZ6" s="239"/>
      <c r="DA6" s="247"/>
      <c r="DB6" s="231">
        <v>96.3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63</v>
      </c>
      <c r="AN7" s="58"/>
      <c r="AO7" s="58"/>
      <c r="AP7" s="58"/>
      <c r="AQ7" s="58"/>
      <c r="AR7" s="58"/>
      <c r="AS7" s="58"/>
      <c r="AT7" s="63"/>
      <c r="AU7" s="182" t="s">
        <v>138</v>
      </c>
      <c r="AV7" s="139"/>
      <c r="AW7" s="139"/>
      <c r="AX7" s="139"/>
      <c r="AY7" s="190" t="s">
        <v>159</v>
      </c>
      <c r="AZ7" s="198"/>
      <c r="BA7" s="198"/>
      <c r="BB7" s="198"/>
      <c r="BC7" s="198"/>
      <c r="BD7" s="198"/>
      <c r="BE7" s="198"/>
      <c r="BF7" s="198"/>
      <c r="BG7" s="198"/>
      <c r="BH7" s="198"/>
      <c r="BI7" s="198"/>
      <c r="BJ7" s="198"/>
      <c r="BK7" s="198"/>
      <c r="BL7" s="198"/>
      <c r="BM7" s="209"/>
      <c r="BN7" s="214">
        <v>686286</v>
      </c>
      <c r="BO7" s="217"/>
      <c r="BP7" s="217"/>
      <c r="BQ7" s="217"/>
      <c r="BR7" s="217"/>
      <c r="BS7" s="217"/>
      <c r="BT7" s="217"/>
      <c r="BU7" s="220"/>
      <c r="BV7" s="214">
        <v>371823</v>
      </c>
      <c r="BW7" s="217"/>
      <c r="BX7" s="217"/>
      <c r="BY7" s="217"/>
      <c r="BZ7" s="217"/>
      <c r="CA7" s="217"/>
      <c r="CB7" s="217"/>
      <c r="CC7" s="220"/>
      <c r="CD7" s="192" t="s">
        <v>161</v>
      </c>
      <c r="CE7" s="111"/>
      <c r="CF7" s="111"/>
      <c r="CG7" s="111"/>
      <c r="CH7" s="111"/>
      <c r="CI7" s="111"/>
      <c r="CJ7" s="111"/>
      <c r="CK7" s="111"/>
      <c r="CL7" s="111"/>
      <c r="CM7" s="111"/>
      <c r="CN7" s="111"/>
      <c r="CO7" s="111"/>
      <c r="CP7" s="111"/>
      <c r="CQ7" s="111"/>
      <c r="CR7" s="111"/>
      <c r="CS7" s="211"/>
      <c r="CT7" s="214">
        <v>14568633</v>
      </c>
      <c r="CU7" s="217"/>
      <c r="CV7" s="217"/>
      <c r="CW7" s="217"/>
      <c r="CX7" s="217"/>
      <c r="CY7" s="217"/>
      <c r="CZ7" s="217"/>
      <c r="DA7" s="220"/>
      <c r="DB7" s="214">
        <v>14371859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163</v>
      </c>
      <c r="AN8" s="58"/>
      <c r="AO8" s="58"/>
      <c r="AP8" s="58"/>
      <c r="AQ8" s="58"/>
      <c r="AR8" s="58"/>
      <c r="AS8" s="58"/>
      <c r="AT8" s="63"/>
      <c r="AU8" s="182" t="s">
        <v>138</v>
      </c>
      <c r="AV8" s="139"/>
      <c r="AW8" s="139"/>
      <c r="AX8" s="139"/>
      <c r="AY8" s="190" t="s">
        <v>165</v>
      </c>
      <c r="AZ8" s="198"/>
      <c r="BA8" s="198"/>
      <c r="BB8" s="198"/>
      <c r="BC8" s="198"/>
      <c r="BD8" s="198"/>
      <c r="BE8" s="198"/>
      <c r="BF8" s="198"/>
      <c r="BG8" s="198"/>
      <c r="BH8" s="198"/>
      <c r="BI8" s="198"/>
      <c r="BJ8" s="198"/>
      <c r="BK8" s="198"/>
      <c r="BL8" s="198"/>
      <c r="BM8" s="209"/>
      <c r="BN8" s="214">
        <v>526161</v>
      </c>
      <c r="BO8" s="217"/>
      <c r="BP8" s="217"/>
      <c r="BQ8" s="217"/>
      <c r="BR8" s="217"/>
      <c r="BS8" s="217"/>
      <c r="BT8" s="217"/>
      <c r="BU8" s="220"/>
      <c r="BV8" s="214">
        <v>263791</v>
      </c>
      <c r="BW8" s="217"/>
      <c r="BX8" s="217"/>
      <c r="BY8" s="217"/>
      <c r="BZ8" s="217"/>
      <c r="CA8" s="217"/>
      <c r="CB8" s="217"/>
      <c r="CC8" s="220"/>
      <c r="CD8" s="192" t="s">
        <v>168</v>
      </c>
      <c r="CE8" s="111"/>
      <c r="CF8" s="111"/>
      <c r="CG8" s="111"/>
      <c r="CH8" s="111"/>
      <c r="CI8" s="111"/>
      <c r="CJ8" s="111"/>
      <c r="CK8" s="111"/>
      <c r="CL8" s="111"/>
      <c r="CM8" s="111"/>
      <c r="CN8" s="111"/>
      <c r="CO8" s="111"/>
      <c r="CP8" s="111"/>
      <c r="CQ8" s="111"/>
      <c r="CR8" s="111"/>
      <c r="CS8" s="211"/>
      <c r="CT8" s="232">
        <v>0.39</v>
      </c>
      <c r="CU8" s="240"/>
      <c r="CV8" s="240"/>
      <c r="CW8" s="240"/>
      <c r="CX8" s="240"/>
      <c r="CY8" s="240"/>
      <c r="CZ8" s="240"/>
      <c r="DA8" s="248"/>
      <c r="DB8" s="232">
        <v>0.38</v>
      </c>
      <c r="DC8" s="240"/>
      <c r="DD8" s="240"/>
      <c r="DE8" s="240"/>
      <c r="DF8" s="240"/>
      <c r="DG8" s="240"/>
      <c r="DH8" s="240"/>
      <c r="DI8" s="248"/>
    </row>
    <row r="9" spans="1:119" ht="18.75" customHeight="1">
      <c r="A9" s="2"/>
      <c r="B9" s="10" t="s">
        <v>170</v>
      </c>
      <c r="C9" s="27"/>
      <c r="D9" s="27"/>
      <c r="E9" s="27"/>
      <c r="F9" s="27"/>
      <c r="G9" s="27"/>
      <c r="H9" s="27"/>
      <c r="I9" s="27"/>
      <c r="J9" s="27"/>
      <c r="K9" s="31"/>
      <c r="L9" s="65" t="s">
        <v>171</v>
      </c>
      <c r="M9" s="74"/>
      <c r="N9" s="74"/>
      <c r="O9" s="74"/>
      <c r="P9" s="74"/>
      <c r="Q9" s="86"/>
      <c r="R9" s="97">
        <v>43670</v>
      </c>
      <c r="S9" s="106"/>
      <c r="T9" s="106"/>
      <c r="U9" s="106"/>
      <c r="V9" s="117"/>
      <c r="W9" s="127" t="s">
        <v>175</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138</v>
      </c>
      <c r="AV9" s="139"/>
      <c r="AW9" s="139"/>
      <c r="AX9" s="139"/>
      <c r="AY9" s="190" t="s">
        <v>179</v>
      </c>
      <c r="AZ9" s="198"/>
      <c r="BA9" s="198"/>
      <c r="BB9" s="198"/>
      <c r="BC9" s="198"/>
      <c r="BD9" s="198"/>
      <c r="BE9" s="198"/>
      <c r="BF9" s="198"/>
      <c r="BG9" s="198"/>
      <c r="BH9" s="198"/>
      <c r="BI9" s="198"/>
      <c r="BJ9" s="198"/>
      <c r="BK9" s="198"/>
      <c r="BL9" s="198"/>
      <c r="BM9" s="209"/>
      <c r="BN9" s="214">
        <v>262370</v>
      </c>
      <c r="BO9" s="217"/>
      <c r="BP9" s="217"/>
      <c r="BQ9" s="217"/>
      <c r="BR9" s="217"/>
      <c r="BS9" s="217"/>
      <c r="BT9" s="217"/>
      <c r="BU9" s="220"/>
      <c r="BV9" s="214">
        <v>-95752</v>
      </c>
      <c r="BW9" s="217"/>
      <c r="BX9" s="217"/>
      <c r="BY9" s="217"/>
      <c r="BZ9" s="217"/>
      <c r="CA9" s="217"/>
      <c r="CB9" s="217"/>
      <c r="CC9" s="220"/>
      <c r="CD9" s="192" t="s">
        <v>45</v>
      </c>
      <c r="CE9" s="111"/>
      <c r="CF9" s="111"/>
      <c r="CG9" s="111"/>
      <c r="CH9" s="111"/>
      <c r="CI9" s="111"/>
      <c r="CJ9" s="111"/>
      <c r="CK9" s="111"/>
      <c r="CL9" s="111"/>
      <c r="CM9" s="111"/>
      <c r="CN9" s="111"/>
      <c r="CO9" s="111"/>
      <c r="CP9" s="111"/>
      <c r="CQ9" s="111"/>
      <c r="CR9" s="111"/>
      <c r="CS9" s="211"/>
      <c r="CT9" s="230">
        <v>15.8</v>
      </c>
      <c r="CU9" s="238"/>
      <c r="CV9" s="238"/>
      <c r="CW9" s="238"/>
      <c r="CX9" s="238"/>
      <c r="CY9" s="238"/>
      <c r="CZ9" s="238"/>
      <c r="DA9" s="246"/>
      <c r="DB9" s="230">
        <v>16.3</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46221</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183</v>
      </c>
      <c r="AV10" s="139"/>
      <c r="AW10" s="139"/>
      <c r="AX10" s="139"/>
      <c r="AY10" s="190" t="s">
        <v>184</v>
      </c>
      <c r="AZ10" s="198"/>
      <c r="BA10" s="198"/>
      <c r="BB10" s="198"/>
      <c r="BC10" s="198"/>
      <c r="BD10" s="198"/>
      <c r="BE10" s="198"/>
      <c r="BF10" s="198"/>
      <c r="BG10" s="198"/>
      <c r="BH10" s="198"/>
      <c r="BI10" s="198"/>
      <c r="BJ10" s="198"/>
      <c r="BK10" s="198"/>
      <c r="BL10" s="198"/>
      <c r="BM10" s="209"/>
      <c r="BN10" s="214">
        <v>5413</v>
      </c>
      <c r="BO10" s="217"/>
      <c r="BP10" s="217"/>
      <c r="BQ10" s="217"/>
      <c r="BR10" s="217"/>
      <c r="BS10" s="217"/>
      <c r="BT10" s="217"/>
      <c r="BU10" s="220"/>
      <c r="BV10" s="214">
        <v>429460</v>
      </c>
      <c r="BW10" s="217"/>
      <c r="BX10" s="217"/>
      <c r="BY10" s="217"/>
      <c r="BZ10" s="217"/>
      <c r="CA10" s="217"/>
      <c r="CB10" s="217"/>
      <c r="CC10" s="220"/>
      <c r="CD10" s="222" t="s">
        <v>187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189</v>
      </c>
      <c r="M11" s="59"/>
      <c r="N11" s="59"/>
      <c r="O11" s="59"/>
      <c r="P11" s="59"/>
      <c r="Q11" s="64"/>
      <c r="R11" s="98" t="s">
        <v>191</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183</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32</v>
      </c>
      <c r="CU11" s="240"/>
      <c r="CV11" s="240"/>
      <c r="CW11" s="240"/>
      <c r="CX11" s="240"/>
      <c r="CY11" s="240"/>
      <c r="CZ11" s="240"/>
      <c r="DA11" s="248"/>
      <c r="DB11" s="232" t="s">
        <v>32</v>
      </c>
      <c r="DC11" s="240"/>
      <c r="DD11" s="240"/>
      <c r="DE11" s="240"/>
      <c r="DF11" s="240"/>
      <c r="DG11" s="240"/>
      <c r="DH11" s="240"/>
      <c r="DI11" s="248"/>
    </row>
    <row r="12" spans="1:119" ht="18.75" customHeight="1">
      <c r="A12" s="2"/>
      <c r="B12" s="11" t="s">
        <v>198</v>
      </c>
      <c r="C12" s="28"/>
      <c r="D12" s="28"/>
      <c r="E12" s="28"/>
      <c r="F12" s="28"/>
      <c r="G12" s="28"/>
      <c r="H12" s="28"/>
      <c r="I12" s="28"/>
      <c r="J12" s="28"/>
      <c r="K12" s="60"/>
      <c r="L12" s="66" t="s">
        <v>201</v>
      </c>
      <c r="M12" s="75"/>
      <c r="N12" s="75"/>
      <c r="O12" s="75"/>
      <c r="P12" s="75"/>
      <c r="Q12" s="87"/>
      <c r="R12" s="99">
        <v>42075</v>
      </c>
      <c r="S12" s="108"/>
      <c r="T12" s="108"/>
      <c r="U12" s="108"/>
      <c r="V12" s="120"/>
      <c r="W12" s="132" t="s">
        <v>3</v>
      </c>
      <c r="X12" s="139"/>
      <c r="Y12" s="139"/>
      <c r="Z12" s="139"/>
      <c r="AA12" s="139"/>
      <c r="AB12" s="144"/>
      <c r="AC12" s="148" t="s">
        <v>203</v>
      </c>
      <c r="AD12" s="155"/>
      <c r="AE12" s="155"/>
      <c r="AF12" s="155"/>
      <c r="AG12" s="158"/>
      <c r="AH12" s="148" t="s">
        <v>205</v>
      </c>
      <c r="AI12" s="155"/>
      <c r="AJ12" s="155"/>
      <c r="AK12" s="155"/>
      <c r="AL12" s="170"/>
      <c r="AM12" s="175" t="s">
        <v>208</v>
      </c>
      <c r="AN12" s="58"/>
      <c r="AO12" s="58"/>
      <c r="AP12" s="58"/>
      <c r="AQ12" s="58"/>
      <c r="AR12" s="58"/>
      <c r="AS12" s="58"/>
      <c r="AT12" s="63"/>
      <c r="AU12" s="182" t="s">
        <v>183</v>
      </c>
      <c r="AV12" s="139"/>
      <c r="AW12" s="139"/>
      <c r="AX12" s="139"/>
      <c r="AY12" s="190" t="s">
        <v>211</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213</v>
      </c>
      <c r="CE12" s="111"/>
      <c r="CF12" s="111"/>
      <c r="CG12" s="111"/>
      <c r="CH12" s="111"/>
      <c r="CI12" s="111"/>
      <c r="CJ12" s="111"/>
      <c r="CK12" s="111"/>
      <c r="CL12" s="111"/>
      <c r="CM12" s="111"/>
      <c r="CN12" s="111"/>
      <c r="CO12" s="111"/>
      <c r="CP12" s="111"/>
      <c r="CQ12" s="111"/>
      <c r="CR12" s="111"/>
      <c r="CS12" s="211"/>
      <c r="CT12" s="232" t="s">
        <v>32</v>
      </c>
      <c r="CU12" s="240"/>
      <c r="CV12" s="240"/>
      <c r="CW12" s="240"/>
      <c r="CX12" s="240"/>
      <c r="CY12" s="240"/>
      <c r="CZ12" s="240"/>
      <c r="DA12" s="248"/>
      <c r="DB12" s="232" t="s">
        <v>32</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214</v>
      </c>
      <c r="N13" s="82"/>
      <c r="O13" s="82"/>
      <c r="P13" s="82"/>
      <c r="Q13" s="88"/>
      <c r="R13" s="100">
        <v>41270</v>
      </c>
      <c r="S13" s="109"/>
      <c r="T13" s="109"/>
      <c r="U13" s="109"/>
      <c r="V13" s="121"/>
      <c r="W13" s="130" t="s">
        <v>216</v>
      </c>
      <c r="X13" s="56"/>
      <c r="Y13" s="56"/>
      <c r="Z13" s="56"/>
      <c r="AA13" s="56"/>
      <c r="AB13" s="25"/>
      <c r="AC13" s="72">
        <v>4025</v>
      </c>
      <c r="AD13" s="80"/>
      <c r="AE13" s="80"/>
      <c r="AF13" s="80"/>
      <c r="AG13" s="84"/>
      <c r="AH13" s="72">
        <v>4784</v>
      </c>
      <c r="AI13" s="80"/>
      <c r="AJ13" s="80"/>
      <c r="AK13" s="80"/>
      <c r="AL13" s="118"/>
      <c r="AM13" s="175" t="s">
        <v>217</v>
      </c>
      <c r="AN13" s="58"/>
      <c r="AO13" s="58"/>
      <c r="AP13" s="58"/>
      <c r="AQ13" s="58"/>
      <c r="AR13" s="58"/>
      <c r="AS13" s="58"/>
      <c r="AT13" s="63"/>
      <c r="AU13" s="182" t="s">
        <v>183</v>
      </c>
      <c r="AV13" s="139"/>
      <c r="AW13" s="139"/>
      <c r="AX13" s="139"/>
      <c r="AY13" s="190" t="s">
        <v>218</v>
      </c>
      <c r="AZ13" s="198"/>
      <c r="BA13" s="198"/>
      <c r="BB13" s="198"/>
      <c r="BC13" s="198"/>
      <c r="BD13" s="198"/>
      <c r="BE13" s="198"/>
      <c r="BF13" s="198"/>
      <c r="BG13" s="198"/>
      <c r="BH13" s="198"/>
      <c r="BI13" s="198"/>
      <c r="BJ13" s="198"/>
      <c r="BK13" s="198"/>
      <c r="BL13" s="198"/>
      <c r="BM13" s="209"/>
      <c r="BN13" s="214">
        <v>267783</v>
      </c>
      <c r="BO13" s="217"/>
      <c r="BP13" s="217"/>
      <c r="BQ13" s="217"/>
      <c r="BR13" s="217"/>
      <c r="BS13" s="217"/>
      <c r="BT13" s="217"/>
      <c r="BU13" s="220"/>
      <c r="BV13" s="214">
        <v>333708</v>
      </c>
      <c r="BW13" s="217"/>
      <c r="BX13" s="217"/>
      <c r="BY13" s="217"/>
      <c r="BZ13" s="217"/>
      <c r="CA13" s="217"/>
      <c r="CB13" s="217"/>
      <c r="CC13" s="220"/>
      <c r="CD13" s="192" t="s">
        <v>91</v>
      </c>
      <c r="CE13" s="111"/>
      <c r="CF13" s="111"/>
      <c r="CG13" s="111"/>
      <c r="CH13" s="111"/>
      <c r="CI13" s="111"/>
      <c r="CJ13" s="111"/>
      <c r="CK13" s="111"/>
      <c r="CL13" s="111"/>
      <c r="CM13" s="111"/>
      <c r="CN13" s="111"/>
      <c r="CO13" s="111"/>
      <c r="CP13" s="111"/>
      <c r="CQ13" s="111"/>
      <c r="CR13" s="111"/>
      <c r="CS13" s="211"/>
      <c r="CT13" s="230">
        <v>12.5</v>
      </c>
      <c r="CU13" s="238"/>
      <c r="CV13" s="238"/>
      <c r="CW13" s="238"/>
      <c r="CX13" s="238"/>
      <c r="CY13" s="238"/>
      <c r="CZ13" s="238"/>
      <c r="DA13" s="246"/>
      <c r="DB13" s="230">
        <v>12.8</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42944</v>
      </c>
      <c r="S14" s="109"/>
      <c r="T14" s="109"/>
      <c r="U14" s="109"/>
      <c r="V14" s="121"/>
      <c r="W14" s="129"/>
      <c r="X14" s="57"/>
      <c r="Y14" s="57"/>
      <c r="Z14" s="57"/>
      <c r="AA14" s="57"/>
      <c r="AB14" s="24"/>
      <c r="AC14" s="149">
        <v>19.100000000000001</v>
      </c>
      <c r="AD14" s="156"/>
      <c r="AE14" s="156"/>
      <c r="AF14" s="156"/>
      <c r="AG14" s="159"/>
      <c r="AH14" s="149">
        <v>21.4</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220</v>
      </c>
      <c r="CE14" s="200"/>
      <c r="CF14" s="200"/>
      <c r="CG14" s="200"/>
      <c r="CH14" s="200"/>
      <c r="CI14" s="200"/>
      <c r="CJ14" s="200"/>
      <c r="CK14" s="200"/>
      <c r="CL14" s="200"/>
      <c r="CM14" s="200"/>
      <c r="CN14" s="200"/>
      <c r="CO14" s="200"/>
      <c r="CP14" s="200"/>
      <c r="CQ14" s="200"/>
      <c r="CR14" s="200"/>
      <c r="CS14" s="212"/>
      <c r="CT14" s="234">
        <v>56.7</v>
      </c>
      <c r="CU14" s="242"/>
      <c r="CV14" s="242"/>
      <c r="CW14" s="242"/>
      <c r="CX14" s="242"/>
      <c r="CY14" s="242"/>
      <c r="CZ14" s="242"/>
      <c r="DA14" s="250"/>
      <c r="DB14" s="234">
        <v>70.599999999999994</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214</v>
      </c>
      <c r="N15" s="82"/>
      <c r="O15" s="82"/>
      <c r="P15" s="82"/>
      <c r="Q15" s="88"/>
      <c r="R15" s="100">
        <v>42269</v>
      </c>
      <c r="S15" s="109"/>
      <c r="T15" s="109"/>
      <c r="U15" s="109"/>
      <c r="V15" s="121"/>
      <c r="W15" s="130" t="s">
        <v>223</v>
      </c>
      <c r="X15" s="56"/>
      <c r="Y15" s="56"/>
      <c r="Z15" s="56"/>
      <c r="AA15" s="56"/>
      <c r="AB15" s="25"/>
      <c r="AC15" s="72">
        <v>4142</v>
      </c>
      <c r="AD15" s="80"/>
      <c r="AE15" s="80"/>
      <c r="AF15" s="80"/>
      <c r="AG15" s="84"/>
      <c r="AH15" s="72">
        <v>4320</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5292518</v>
      </c>
      <c r="BO15" s="216"/>
      <c r="BP15" s="216"/>
      <c r="BQ15" s="216"/>
      <c r="BR15" s="216"/>
      <c r="BS15" s="216"/>
      <c r="BT15" s="216"/>
      <c r="BU15" s="219"/>
      <c r="BV15" s="213">
        <v>5135310</v>
      </c>
      <c r="BW15" s="216"/>
      <c r="BX15" s="216"/>
      <c r="BY15" s="216"/>
      <c r="BZ15" s="216"/>
      <c r="CA15" s="216"/>
      <c r="CB15" s="216"/>
      <c r="CC15" s="219"/>
      <c r="CD15" s="222" t="s">
        <v>227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221</v>
      </c>
      <c r="M16" s="78"/>
      <c r="N16" s="78"/>
      <c r="O16" s="78"/>
      <c r="P16" s="78"/>
      <c r="Q16" s="90"/>
      <c r="R16" s="101" t="s">
        <v>229</v>
      </c>
      <c r="S16" s="110"/>
      <c r="T16" s="110"/>
      <c r="U16" s="110"/>
      <c r="V16" s="122"/>
      <c r="W16" s="129"/>
      <c r="X16" s="57"/>
      <c r="Y16" s="57"/>
      <c r="Z16" s="57"/>
      <c r="AA16" s="57"/>
      <c r="AB16" s="24"/>
      <c r="AC16" s="149">
        <v>19.7</v>
      </c>
      <c r="AD16" s="156"/>
      <c r="AE16" s="156"/>
      <c r="AF16" s="156"/>
      <c r="AG16" s="159"/>
      <c r="AH16" s="149">
        <v>19.3</v>
      </c>
      <c r="AI16" s="156"/>
      <c r="AJ16" s="156"/>
      <c r="AK16" s="156"/>
      <c r="AL16" s="171"/>
      <c r="AM16" s="175"/>
      <c r="AN16" s="58"/>
      <c r="AO16" s="58"/>
      <c r="AP16" s="58"/>
      <c r="AQ16" s="58"/>
      <c r="AR16" s="58"/>
      <c r="AS16" s="58"/>
      <c r="AT16" s="63"/>
      <c r="AU16" s="182"/>
      <c r="AV16" s="139"/>
      <c r="AW16" s="139"/>
      <c r="AX16" s="139"/>
      <c r="AY16" s="190" t="s">
        <v>230</v>
      </c>
      <c r="AZ16" s="198"/>
      <c r="BA16" s="198"/>
      <c r="BB16" s="198"/>
      <c r="BC16" s="198"/>
      <c r="BD16" s="198"/>
      <c r="BE16" s="198"/>
      <c r="BF16" s="198"/>
      <c r="BG16" s="198"/>
      <c r="BH16" s="198"/>
      <c r="BI16" s="198"/>
      <c r="BJ16" s="198"/>
      <c r="BK16" s="198"/>
      <c r="BL16" s="198"/>
      <c r="BM16" s="209"/>
      <c r="BN16" s="214">
        <v>13187868</v>
      </c>
      <c r="BO16" s="217"/>
      <c r="BP16" s="217"/>
      <c r="BQ16" s="217"/>
      <c r="BR16" s="217"/>
      <c r="BS16" s="217"/>
      <c r="BT16" s="217"/>
      <c r="BU16" s="220"/>
      <c r="BV16" s="214">
        <v>13014558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231</v>
      </c>
      <c r="N17" s="83"/>
      <c r="O17" s="83"/>
      <c r="P17" s="83"/>
      <c r="Q17" s="91"/>
      <c r="R17" s="101" t="s">
        <v>166</v>
      </c>
      <c r="S17" s="110"/>
      <c r="T17" s="110"/>
      <c r="U17" s="110"/>
      <c r="V17" s="122"/>
      <c r="W17" s="130" t="s">
        <v>57</v>
      </c>
      <c r="X17" s="56"/>
      <c r="Y17" s="56"/>
      <c r="Z17" s="56"/>
      <c r="AA17" s="56"/>
      <c r="AB17" s="25"/>
      <c r="AC17" s="72">
        <v>12888</v>
      </c>
      <c r="AD17" s="80"/>
      <c r="AE17" s="80"/>
      <c r="AF17" s="80"/>
      <c r="AG17" s="84"/>
      <c r="AH17" s="72">
        <v>13240</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6623476</v>
      </c>
      <c r="BO17" s="217"/>
      <c r="BP17" s="217"/>
      <c r="BQ17" s="217"/>
      <c r="BR17" s="217"/>
      <c r="BS17" s="217"/>
      <c r="BT17" s="217"/>
      <c r="BU17" s="220"/>
      <c r="BV17" s="214">
        <v>6417319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160</v>
      </c>
      <c r="C18" s="31"/>
      <c r="D18" s="31"/>
      <c r="E18" s="49"/>
      <c r="F18" s="49"/>
      <c r="G18" s="49"/>
      <c r="H18" s="49"/>
      <c r="I18" s="49"/>
      <c r="J18" s="49"/>
      <c r="K18" s="49"/>
      <c r="L18" s="70">
        <v>562.95000000000005</v>
      </c>
      <c r="M18" s="70"/>
      <c r="N18" s="70"/>
      <c r="O18" s="70"/>
      <c r="P18" s="70"/>
      <c r="Q18" s="70"/>
      <c r="R18" s="102"/>
      <c r="S18" s="102"/>
      <c r="T18" s="102"/>
      <c r="U18" s="102"/>
      <c r="V18" s="123"/>
      <c r="W18" s="131"/>
      <c r="X18" s="138"/>
      <c r="Y18" s="138"/>
      <c r="Z18" s="138"/>
      <c r="AA18" s="138"/>
      <c r="AB18" s="26"/>
      <c r="AC18" s="150">
        <v>61.2</v>
      </c>
      <c r="AD18" s="157"/>
      <c r="AE18" s="157"/>
      <c r="AF18" s="157"/>
      <c r="AG18" s="160"/>
      <c r="AH18" s="150">
        <v>59.3</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13854885</v>
      </c>
      <c r="BO18" s="217"/>
      <c r="BP18" s="217"/>
      <c r="BQ18" s="217"/>
      <c r="BR18" s="217"/>
      <c r="BS18" s="217"/>
      <c r="BT18" s="217"/>
      <c r="BU18" s="220"/>
      <c r="BV18" s="214">
        <v>13897214</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82</v>
      </c>
      <c r="C19" s="31"/>
      <c r="D19" s="31"/>
      <c r="E19" s="49"/>
      <c r="F19" s="49"/>
      <c r="G19" s="49"/>
      <c r="H19" s="49"/>
      <c r="I19" s="49"/>
      <c r="J19" s="49"/>
      <c r="K19" s="49"/>
      <c r="L19" s="71">
        <v>78</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236</v>
      </c>
      <c r="AZ19" s="198"/>
      <c r="BA19" s="198"/>
      <c r="BB19" s="198"/>
      <c r="BC19" s="198"/>
      <c r="BD19" s="198"/>
      <c r="BE19" s="198"/>
      <c r="BF19" s="198"/>
      <c r="BG19" s="198"/>
      <c r="BH19" s="198"/>
      <c r="BI19" s="198"/>
      <c r="BJ19" s="198"/>
      <c r="BK19" s="198"/>
      <c r="BL19" s="198"/>
      <c r="BM19" s="209"/>
      <c r="BN19" s="214">
        <v>18882074</v>
      </c>
      <c r="BO19" s="217"/>
      <c r="BP19" s="217"/>
      <c r="BQ19" s="217"/>
      <c r="BR19" s="217"/>
      <c r="BS19" s="217"/>
      <c r="BT19" s="217"/>
      <c r="BU19" s="220"/>
      <c r="BV19" s="214">
        <v>19167906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237</v>
      </c>
      <c r="C20" s="31"/>
      <c r="D20" s="31"/>
      <c r="E20" s="49"/>
      <c r="F20" s="49"/>
      <c r="G20" s="49"/>
      <c r="H20" s="49"/>
      <c r="I20" s="49"/>
      <c r="J20" s="49"/>
      <c r="K20" s="49"/>
      <c r="L20" s="71">
        <v>19162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209</v>
      </c>
      <c r="C22" s="33"/>
      <c r="D22" s="41"/>
      <c r="E22" s="50" t="s">
        <v>3</v>
      </c>
      <c r="F22" s="56"/>
      <c r="G22" s="56"/>
      <c r="H22" s="56"/>
      <c r="I22" s="56"/>
      <c r="J22" s="56"/>
      <c r="K22" s="25"/>
      <c r="L22" s="50" t="s">
        <v>85</v>
      </c>
      <c r="M22" s="56"/>
      <c r="N22" s="56"/>
      <c r="O22" s="56"/>
      <c r="P22" s="25"/>
      <c r="Q22" s="92" t="s">
        <v>241</v>
      </c>
      <c r="R22" s="104"/>
      <c r="S22" s="104"/>
      <c r="T22" s="104"/>
      <c r="U22" s="104"/>
      <c r="V22" s="125"/>
      <c r="W22" s="133" t="s">
        <v>244</v>
      </c>
      <c r="X22" s="33"/>
      <c r="Y22" s="41"/>
      <c r="Z22" s="50" t="s">
        <v>3</v>
      </c>
      <c r="AA22" s="56"/>
      <c r="AB22" s="56"/>
      <c r="AC22" s="56"/>
      <c r="AD22" s="56"/>
      <c r="AE22" s="56"/>
      <c r="AF22" s="56"/>
      <c r="AG22" s="25"/>
      <c r="AH22" s="163" t="s">
        <v>245</v>
      </c>
      <c r="AI22" s="56"/>
      <c r="AJ22" s="56"/>
      <c r="AK22" s="56"/>
      <c r="AL22" s="25"/>
      <c r="AM22" s="163" t="s">
        <v>249</v>
      </c>
      <c r="AN22" s="178"/>
      <c r="AO22" s="178"/>
      <c r="AP22" s="178"/>
      <c r="AQ22" s="178"/>
      <c r="AR22" s="180"/>
      <c r="AS22" s="92" t="s">
        <v>241</v>
      </c>
      <c r="AT22" s="104"/>
      <c r="AU22" s="104"/>
      <c r="AV22" s="104"/>
      <c r="AW22" s="104"/>
      <c r="AX22" s="187"/>
      <c r="AY22" s="189" t="s">
        <v>79</v>
      </c>
      <c r="AZ22" s="197"/>
      <c r="BA22" s="197"/>
      <c r="BB22" s="197"/>
      <c r="BC22" s="197"/>
      <c r="BD22" s="197"/>
      <c r="BE22" s="197"/>
      <c r="BF22" s="197"/>
      <c r="BG22" s="197"/>
      <c r="BH22" s="197"/>
      <c r="BI22" s="197"/>
      <c r="BJ22" s="197"/>
      <c r="BK22" s="197"/>
      <c r="BL22" s="197"/>
      <c r="BM22" s="208"/>
      <c r="BN22" s="213">
        <v>25048784</v>
      </c>
      <c r="BO22" s="216"/>
      <c r="BP22" s="216"/>
      <c r="BQ22" s="216"/>
      <c r="BR22" s="216"/>
      <c r="BS22" s="216"/>
      <c r="BT22" s="216"/>
      <c r="BU22" s="219"/>
      <c r="BV22" s="213">
        <v>25861289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252</v>
      </c>
      <c r="AZ23" s="198"/>
      <c r="BA23" s="198"/>
      <c r="BB23" s="198"/>
      <c r="BC23" s="198"/>
      <c r="BD23" s="198"/>
      <c r="BE23" s="198"/>
      <c r="BF23" s="198"/>
      <c r="BG23" s="198"/>
      <c r="BH23" s="198"/>
      <c r="BI23" s="198"/>
      <c r="BJ23" s="198"/>
      <c r="BK23" s="198"/>
      <c r="BL23" s="198"/>
      <c r="BM23" s="209"/>
      <c r="BN23" s="214">
        <v>22321881</v>
      </c>
      <c r="BO23" s="217"/>
      <c r="BP23" s="217"/>
      <c r="BQ23" s="217"/>
      <c r="BR23" s="217"/>
      <c r="BS23" s="217"/>
      <c r="BT23" s="217"/>
      <c r="BU23" s="220"/>
      <c r="BV23" s="214">
        <v>22771731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253</v>
      </c>
      <c r="F24" s="58"/>
      <c r="G24" s="58"/>
      <c r="H24" s="58"/>
      <c r="I24" s="58"/>
      <c r="J24" s="58"/>
      <c r="K24" s="63"/>
      <c r="L24" s="72">
        <v>1</v>
      </c>
      <c r="M24" s="80"/>
      <c r="N24" s="80"/>
      <c r="O24" s="80"/>
      <c r="P24" s="84"/>
      <c r="Q24" s="72">
        <v>7880</v>
      </c>
      <c r="R24" s="80"/>
      <c r="S24" s="80"/>
      <c r="T24" s="80"/>
      <c r="U24" s="80"/>
      <c r="V24" s="84"/>
      <c r="W24" s="134"/>
      <c r="X24" s="34"/>
      <c r="Y24" s="42"/>
      <c r="Z24" s="52" t="s">
        <v>254</v>
      </c>
      <c r="AA24" s="58"/>
      <c r="AB24" s="58"/>
      <c r="AC24" s="58"/>
      <c r="AD24" s="58"/>
      <c r="AE24" s="58"/>
      <c r="AF24" s="58"/>
      <c r="AG24" s="63"/>
      <c r="AH24" s="72">
        <v>387</v>
      </c>
      <c r="AI24" s="80"/>
      <c r="AJ24" s="80"/>
      <c r="AK24" s="80"/>
      <c r="AL24" s="84"/>
      <c r="AM24" s="72">
        <v>1208601</v>
      </c>
      <c r="AN24" s="80"/>
      <c r="AO24" s="80"/>
      <c r="AP24" s="80"/>
      <c r="AQ24" s="80"/>
      <c r="AR24" s="84"/>
      <c r="AS24" s="72">
        <v>3123</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18448771</v>
      </c>
      <c r="BO24" s="217"/>
      <c r="BP24" s="217"/>
      <c r="BQ24" s="217"/>
      <c r="BR24" s="217"/>
      <c r="BS24" s="217"/>
      <c r="BT24" s="217"/>
      <c r="BU24" s="220"/>
      <c r="BV24" s="214">
        <v>18539783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6290</v>
      </c>
      <c r="R25" s="80"/>
      <c r="S25" s="80"/>
      <c r="T25" s="80"/>
      <c r="U25" s="80"/>
      <c r="V25" s="84"/>
      <c r="W25" s="134"/>
      <c r="X25" s="34"/>
      <c r="Y25" s="42"/>
      <c r="Z25" s="52" t="s">
        <v>258</v>
      </c>
      <c r="AA25" s="58"/>
      <c r="AB25" s="58"/>
      <c r="AC25" s="58"/>
      <c r="AD25" s="58"/>
      <c r="AE25" s="58"/>
      <c r="AF25" s="58"/>
      <c r="AG25" s="63"/>
      <c r="AH25" s="72" t="s">
        <v>32</v>
      </c>
      <c r="AI25" s="80"/>
      <c r="AJ25" s="80"/>
      <c r="AK25" s="80"/>
      <c r="AL25" s="84"/>
      <c r="AM25" s="72" t="s">
        <v>32</v>
      </c>
      <c r="AN25" s="80"/>
      <c r="AO25" s="80"/>
      <c r="AP25" s="80"/>
      <c r="AQ25" s="80"/>
      <c r="AR25" s="84"/>
      <c r="AS25" s="72" t="s">
        <v>32</v>
      </c>
      <c r="AT25" s="80"/>
      <c r="AU25" s="80"/>
      <c r="AV25" s="80"/>
      <c r="AW25" s="80"/>
      <c r="AX25" s="118"/>
      <c r="AY25" s="189" t="s">
        <v>259</v>
      </c>
      <c r="AZ25" s="197"/>
      <c r="BA25" s="197"/>
      <c r="BB25" s="197"/>
      <c r="BC25" s="197"/>
      <c r="BD25" s="197"/>
      <c r="BE25" s="197"/>
      <c r="BF25" s="197"/>
      <c r="BG25" s="197"/>
      <c r="BH25" s="197"/>
      <c r="BI25" s="197"/>
      <c r="BJ25" s="197"/>
      <c r="BK25" s="197"/>
      <c r="BL25" s="197"/>
      <c r="BM25" s="208"/>
      <c r="BN25" s="213">
        <v>527839</v>
      </c>
      <c r="BO25" s="216"/>
      <c r="BP25" s="216"/>
      <c r="BQ25" s="216"/>
      <c r="BR25" s="216"/>
      <c r="BS25" s="216"/>
      <c r="BT25" s="216"/>
      <c r="BU25" s="219"/>
      <c r="BV25" s="213">
        <v>610786</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262</v>
      </c>
      <c r="F26" s="58"/>
      <c r="G26" s="58"/>
      <c r="H26" s="58"/>
      <c r="I26" s="58"/>
      <c r="J26" s="58"/>
      <c r="K26" s="63"/>
      <c r="L26" s="72">
        <v>1</v>
      </c>
      <c r="M26" s="80"/>
      <c r="N26" s="80"/>
      <c r="O26" s="80"/>
      <c r="P26" s="84"/>
      <c r="Q26" s="72">
        <v>5670</v>
      </c>
      <c r="R26" s="80"/>
      <c r="S26" s="80"/>
      <c r="T26" s="80"/>
      <c r="U26" s="80"/>
      <c r="V26" s="84"/>
      <c r="W26" s="134"/>
      <c r="X26" s="34"/>
      <c r="Y26" s="42"/>
      <c r="Z26" s="52" t="s">
        <v>265</v>
      </c>
      <c r="AA26" s="143"/>
      <c r="AB26" s="143"/>
      <c r="AC26" s="143"/>
      <c r="AD26" s="143"/>
      <c r="AE26" s="143"/>
      <c r="AF26" s="143"/>
      <c r="AG26" s="161"/>
      <c r="AH26" s="72">
        <v>29</v>
      </c>
      <c r="AI26" s="80"/>
      <c r="AJ26" s="80"/>
      <c r="AK26" s="80"/>
      <c r="AL26" s="84"/>
      <c r="AM26" s="72">
        <v>108344</v>
      </c>
      <c r="AN26" s="80"/>
      <c r="AO26" s="80"/>
      <c r="AP26" s="80"/>
      <c r="AQ26" s="80"/>
      <c r="AR26" s="84"/>
      <c r="AS26" s="72">
        <v>3736</v>
      </c>
      <c r="AT26" s="80"/>
      <c r="AU26" s="80"/>
      <c r="AV26" s="80"/>
      <c r="AW26" s="80"/>
      <c r="AX26" s="118"/>
      <c r="AY26" s="192" t="s">
        <v>164</v>
      </c>
      <c r="AZ26" s="111"/>
      <c r="BA26" s="111"/>
      <c r="BB26" s="111"/>
      <c r="BC26" s="111"/>
      <c r="BD26" s="111"/>
      <c r="BE26" s="111"/>
      <c r="BF26" s="111"/>
      <c r="BG26" s="111"/>
      <c r="BH26" s="111"/>
      <c r="BI26" s="111"/>
      <c r="BJ26" s="111"/>
      <c r="BK26" s="111"/>
      <c r="BL26" s="111"/>
      <c r="BM26" s="211"/>
      <c r="BN26" s="214" t="s">
        <v>32</v>
      </c>
      <c r="BO26" s="217"/>
      <c r="BP26" s="217"/>
      <c r="BQ26" s="217"/>
      <c r="BR26" s="217"/>
      <c r="BS26" s="217"/>
      <c r="BT26" s="217"/>
      <c r="BU26" s="220"/>
      <c r="BV26" s="214" t="s">
        <v>32</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153</v>
      </c>
      <c r="F27" s="58"/>
      <c r="G27" s="58"/>
      <c r="H27" s="58"/>
      <c r="I27" s="58"/>
      <c r="J27" s="58"/>
      <c r="K27" s="63"/>
      <c r="L27" s="72">
        <v>1</v>
      </c>
      <c r="M27" s="80"/>
      <c r="N27" s="80"/>
      <c r="O27" s="80"/>
      <c r="P27" s="84"/>
      <c r="Q27" s="72">
        <v>3690</v>
      </c>
      <c r="R27" s="80"/>
      <c r="S27" s="80"/>
      <c r="T27" s="80"/>
      <c r="U27" s="80"/>
      <c r="V27" s="84"/>
      <c r="W27" s="134"/>
      <c r="X27" s="34"/>
      <c r="Y27" s="42"/>
      <c r="Z27" s="52" t="s">
        <v>207</v>
      </c>
      <c r="AA27" s="58"/>
      <c r="AB27" s="58"/>
      <c r="AC27" s="58"/>
      <c r="AD27" s="58"/>
      <c r="AE27" s="58"/>
      <c r="AF27" s="58"/>
      <c r="AG27" s="63"/>
      <c r="AH27" s="72">
        <v>3</v>
      </c>
      <c r="AI27" s="80"/>
      <c r="AJ27" s="80"/>
      <c r="AK27" s="80"/>
      <c r="AL27" s="84"/>
      <c r="AM27" s="72">
        <v>11289</v>
      </c>
      <c r="AN27" s="80"/>
      <c r="AO27" s="80"/>
      <c r="AP27" s="80"/>
      <c r="AQ27" s="80"/>
      <c r="AR27" s="84"/>
      <c r="AS27" s="72">
        <v>3763</v>
      </c>
      <c r="AT27" s="80"/>
      <c r="AU27" s="80"/>
      <c r="AV27" s="80"/>
      <c r="AW27" s="80"/>
      <c r="AX27" s="118"/>
      <c r="AY27" s="193" t="s">
        <v>266</v>
      </c>
      <c r="AZ27" s="200"/>
      <c r="BA27" s="200"/>
      <c r="BB27" s="200"/>
      <c r="BC27" s="200"/>
      <c r="BD27" s="200"/>
      <c r="BE27" s="200"/>
      <c r="BF27" s="200"/>
      <c r="BG27" s="200"/>
      <c r="BH27" s="200"/>
      <c r="BI27" s="200"/>
      <c r="BJ27" s="200"/>
      <c r="BK27" s="200"/>
      <c r="BL27" s="200"/>
      <c r="BM27" s="212"/>
      <c r="BN27" s="215">
        <v>350780</v>
      </c>
      <c r="BO27" s="218"/>
      <c r="BP27" s="218"/>
      <c r="BQ27" s="218"/>
      <c r="BR27" s="218"/>
      <c r="BS27" s="218"/>
      <c r="BT27" s="218"/>
      <c r="BU27" s="221"/>
      <c r="BV27" s="215">
        <v>350000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3260</v>
      </c>
      <c r="R28" s="80"/>
      <c r="S28" s="80"/>
      <c r="T28" s="80"/>
      <c r="U28" s="80"/>
      <c r="V28" s="84"/>
      <c r="W28" s="134"/>
      <c r="X28" s="34"/>
      <c r="Y28" s="42"/>
      <c r="Z28" s="52" t="s">
        <v>270</v>
      </c>
      <c r="AA28" s="58"/>
      <c r="AB28" s="58"/>
      <c r="AC28" s="58"/>
      <c r="AD28" s="58"/>
      <c r="AE28" s="58"/>
      <c r="AF28" s="58"/>
      <c r="AG28" s="63"/>
      <c r="AH28" s="72" t="s">
        <v>32</v>
      </c>
      <c r="AI28" s="80"/>
      <c r="AJ28" s="80"/>
      <c r="AK28" s="80"/>
      <c r="AL28" s="84"/>
      <c r="AM28" s="72" t="s">
        <v>32</v>
      </c>
      <c r="AN28" s="80"/>
      <c r="AO28" s="80"/>
      <c r="AP28" s="80"/>
      <c r="AQ28" s="80"/>
      <c r="AR28" s="84"/>
      <c r="AS28" s="72" t="s">
        <v>32</v>
      </c>
      <c r="AT28" s="80"/>
      <c r="AU28" s="80"/>
      <c r="AV28" s="80"/>
      <c r="AW28" s="80"/>
      <c r="AX28" s="118"/>
      <c r="AY28" s="194" t="s">
        <v>172</v>
      </c>
      <c r="AZ28" s="201"/>
      <c r="BA28" s="201"/>
      <c r="BB28" s="204"/>
      <c r="BC28" s="189" t="s">
        <v>54</v>
      </c>
      <c r="BD28" s="197"/>
      <c r="BE28" s="197"/>
      <c r="BF28" s="197"/>
      <c r="BG28" s="197"/>
      <c r="BH28" s="197"/>
      <c r="BI28" s="197"/>
      <c r="BJ28" s="197"/>
      <c r="BK28" s="197"/>
      <c r="BL28" s="197"/>
      <c r="BM28" s="208"/>
      <c r="BN28" s="213">
        <v>1827843</v>
      </c>
      <c r="BO28" s="216"/>
      <c r="BP28" s="216"/>
      <c r="BQ28" s="216"/>
      <c r="BR28" s="216"/>
      <c r="BS28" s="216"/>
      <c r="BT28" s="216"/>
      <c r="BU28" s="219"/>
      <c r="BV28" s="213">
        <v>1822431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17</v>
      </c>
      <c r="M29" s="80"/>
      <c r="N29" s="80"/>
      <c r="O29" s="80"/>
      <c r="P29" s="84"/>
      <c r="Q29" s="72">
        <v>3130</v>
      </c>
      <c r="R29" s="80"/>
      <c r="S29" s="80"/>
      <c r="T29" s="80"/>
      <c r="U29" s="80"/>
      <c r="V29" s="84"/>
      <c r="W29" s="135"/>
      <c r="X29" s="140"/>
      <c r="Y29" s="142"/>
      <c r="Z29" s="52" t="s">
        <v>93</v>
      </c>
      <c r="AA29" s="58"/>
      <c r="AB29" s="58"/>
      <c r="AC29" s="58"/>
      <c r="AD29" s="58"/>
      <c r="AE29" s="58"/>
      <c r="AF29" s="58"/>
      <c r="AG29" s="63"/>
      <c r="AH29" s="72">
        <v>390</v>
      </c>
      <c r="AI29" s="80"/>
      <c r="AJ29" s="80"/>
      <c r="AK29" s="80"/>
      <c r="AL29" s="84"/>
      <c r="AM29" s="72">
        <v>1219890</v>
      </c>
      <c r="AN29" s="80"/>
      <c r="AO29" s="80"/>
      <c r="AP29" s="80"/>
      <c r="AQ29" s="80"/>
      <c r="AR29" s="84"/>
      <c r="AS29" s="72">
        <v>3128</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v>733832</v>
      </c>
      <c r="BO29" s="217"/>
      <c r="BP29" s="217"/>
      <c r="BQ29" s="217"/>
      <c r="BR29" s="217"/>
      <c r="BS29" s="217"/>
      <c r="BT29" s="217"/>
      <c r="BU29" s="220"/>
      <c r="BV29" s="214">
        <v>733503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174</v>
      </c>
      <c r="X30" s="141"/>
      <c r="Y30" s="141"/>
      <c r="Z30" s="141"/>
      <c r="AA30" s="141"/>
      <c r="AB30" s="141"/>
      <c r="AC30" s="141"/>
      <c r="AD30" s="141"/>
      <c r="AE30" s="141"/>
      <c r="AF30" s="141"/>
      <c r="AG30" s="162"/>
      <c r="AH30" s="150">
        <v>97.5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95</v>
      </c>
      <c r="BD30" s="199"/>
      <c r="BE30" s="199"/>
      <c r="BF30" s="199"/>
      <c r="BG30" s="199"/>
      <c r="BH30" s="199"/>
      <c r="BI30" s="199"/>
      <c r="BJ30" s="199"/>
      <c r="BK30" s="199"/>
      <c r="BL30" s="199"/>
      <c r="BM30" s="210"/>
      <c r="BN30" s="215">
        <v>4990000</v>
      </c>
      <c r="BO30" s="218"/>
      <c r="BP30" s="218"/>
      <c r="BQ30" s="218"/>
      <c r="BR30" s="218"/>
      <c r="BS30" s="218"/>
      <c r="BT30" s="218"/>
      <c r="BU30" s="221"/>
      <c r="BV30" s="215">
        <v>5072353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273</v>
      </c>
      <c r="D32" s="36"/>
      <c r="E32" s="36"/>
      <c r="F32" s="36"/>
      <c r="G32" s="36"/>
      <c r="H32" s="36"/>
      <c r="I32" s="36"/>
      <c r="J32" s="36"/>
      <c r="K32" s="36"/>
      <c r="L32" s="36"/>
      <c r="M32" s="36"/>
      <c r="N32" s="36"/>
      <c r="O32" s="36"/>
      <c r="P32" s="36"/>
      <c r="Q32" s="36"/>
      <c r="R32" s="36"/>
      <c r="S32" s="36"/>
      <c r="U32" s="111" t="s">
        <v>275</v>
      </c>
      <c r="V32" s="111"/>
      <c r="W32" s="111"/>
      <c r="X32" s="111"/>
      <c r="Y32" s="111"/>
      <c r="Z32" s="111"/>
      <c r="AA32" s="111"/>
      <c r="AB32" s="111"/>
      <c r="AC32" s="111"/>
      <c r="AD32" s="111"/>
      <c r="AE32" s="111"/>
      <c r="AF32" s="111"/>
      <c r="AG32" s="111"/>
      <c r="AH32" s="111"/>
      <c r="AI32" s="111"/>
      <c r="AJ32" s="111"/>
      <c r="AK32" s="111"/>
      <c r="AM32" s="111" t="s">
        <v>190</v>
      </c>
      <c r="AN32" s="111"/>
      <c r="AO32" s="111"/>
      <c r="AP32" s="111"/>
      <c r="AQ32" s="111"/>
      <c r="AR32" s="111"/>
      <c r="AS32" s="111"/>
      <c r="AT32" s="111"/>
      <c r="AU32" s="111"/>
      <c r="AV32" s="111"/>
      <c r="AW32" s="111"/>
      <c r="AX32" s="111"/>
      <c r="AY32" s="111"/>
      <c r="AZ32" s="111"/>
      <c r="BA32" s="111"/>
      <c r="BB32" s="111"/>
      <c r="BC32" s="111"/>
      <c r="BE32" s="111" t="s">
        <v>277</v>
      </c>
      <c r="BF32" s="111"/>
      <c r="BG32" s="111"/>
      <c r="BH32" s="111"/>
      <c r="BI32" s="111"/>
      <c r="BJ32" s="111"/>
      <c r="BK32" s="111"/>
      <c r="BL32" s="111"/>
      <c r="BM32" s="111"/>
      <c r="BN32" s="111"/>
      <c r="BO32" s="111"/>
      <c r="BP32" s="111"/>
      <c r="BQ32" s="111"/>
      <c r="BR32" s="111"/>
      <c r="BS32" s="111"/>
      <c r="BT32" s="111"/>
      <c r="BU32" s="111"/>
      <c r="BW32" s="111" t="s">
        <v>278</v>
      </c>
      <c r="BX32" s="111"/>
      <c r="BY32" s="111"/>
      <c r="BZ32" s="111"/>
      <c r="CA32" s="111"/>
      <c r="CB32" s="111"/>
      <c r="CC32" s="111"/>
      <c r="CD32" s="111"/>
      <c r="CE32" s="111"/>
      <c r="CF32" s="111"/>
      <c r="CG32" s="111"/>
      <c r="CH32" s="111"/>
      <c r="CI32" s="111"/>
      <c r="CJ32" s="111"/>
      <c r="CK32" s="111"/>
      <c r="CL32" s="111"/>
      <c r="CM32" s="111"/>
      <c r="CO32" s="111" t="s">
        <v>280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281</v>
      </c>
      <c r="D33" s="37"/>
      <c r="E33" s="54" t="s">
        <v>283</v>
      </c>
      <c r="F33" s="54"/>
      <c r="G33" s="54"/>
      <c r="H33" s="54"/>
      <c r="I33" s="54"/>
      <c r="J33" s="54"/>
      <c r="K33" s="54"/>
      <c r="L33" s="54"/>
      <c r="M33" s="54"/>
      <c r="N33" s="54"/>
      <c r="O33" s="54"/>
      <c r="P33" s="54"/>
      <c r="Q33" s="54"/>
      <c r="R33" s="54"/>
      <c r="S33" s="54"/>
      <c r="T33" s="54"/>
      <c r="U33" s="37" t="s">
        <v>281</v>
      </c>
      <c r="V33" s="37"/>
      <c r="W33" s="54" t="s">
        <v>283</v>
      </c>
      <c r="X33" s="54"/>
      <c r="Y33" s="54"/>
      <c r="Z33" s="54"/>
      <c r="AA33" s="54"/>
      <c r="AB33" s="54"/>
      <c r="AC33" s="54"/>
      <c r="AD33" s="54"/>
      <c r="AE33" s="54"/>
      <c r="AF33" s="54"/>
      <c r="AG33" s="54"/>
      <c r="AH33" s="54"/>
      <c r="AI33" s="54"/>
      <c r="AJ33" s="54"/>
      <c r="AK33" s="54"/>
      <c r="AL33" s="54"/>
      <c r="AM33" s="37" t="s">
        <v>281</v>
      </c>
      <c r="AN33" s="37"/>
      <c r="AO33" s="54" t="s">
        <v>283</v>
      </c>
      <c r="AP33" s="54"/>
      <c r="AQ33" s="54"/>
      <c r="AR33" s="54"/>
      <c r="AS33" s="54"/>
      <c r="AT33" s="54"/>
      <c r="AU33" s="54"/>
      <c r="AV33" s="54"/>
      <c r="AW33" s="54"/>
      <c r="AX33" s="54"/>
      <c r="AY33" s="54"/>
      <c r="AZ33" s="54"/>
      <c r="BA33" s="54"/>
      <c r="BB33" s="54"/>
      <c r="BC33" s="54"/>
      <c r="BD33" s="37"/>
      <c r="BE33" s="54" t="s">
        <v>285</v>
      </c>
      <c r="BF33" s="54"/>
      <c r="BG33" s="54" t="s">
        <v>288</v>
      </c>
      <c r="BH33" s="54"/>
      <c r="BI33" s="54"/>
      <c r="BJ33" s="54"/>
      <c r="BK33" s="54"/>
      <c r="BL33" s="54"/>
      <c r="BM33" s="54"/>
      <c r="BN33" s="54"/>
      <c r="BO33" s="54"/>
      <c r="BP33" s="54"/>
      <c r="BQ33" s="54"/>
      <c r="BR33" s="54"/>
      <c r="BS33" s="54"/>
      <c r="BT33" s="54"/>
      <c r="BU33" s="54"/>
      <c r="BV33" s="37"/>
      <c r="BW33" s="37" t="s">
        <v>285</v>
      </c>
      <c r="BX33" s="37"/>
      <c r="BY33" s="54" t="s">
        <v>289</v>
      </c>
      <c r="BZ33" s="54"/>
      <c r="CA33" s="54"/>
      <c r="CB33" s="54"/>
      <c r="CC33" s="54"/>
      <c r="CD33" s="54"/>
      <c r="CE33" s="54"/>
      <c r="CF33" s="54"/>
      <c r="CG33" s="54"/>
      <c r="CH33" s="54"/>
      <c r="CI33" s="54"/>
      <c r="CJ33" s="54"/>
      <c r="CK33" s="54"/>
      <c r="CL33" s="54"/>
      <c r="CM33" s="54"/>
      <c r="CN33" s="54"/>
      <c r="CO33" s="37" t="s">
        <v>281</v>
      </c>
      <c r="CP33" s="37"/>
      <c r="CQ33" s="54" t="s">
        <v>222</v>
      </c>
      <c r="CR33" s="54"/>
      <c r="CS33" s="54"/>
      <c r="CT33" s="54"/>
      <c r="CU33" s="54"/>
      <c r="CV33" s="54"/>
      <c r="CW33" s="54"/>
      <c r="CX33" s="54"/>
      <c r="CY33" s="54"/>
      <c r="CZ33" s="54"/>
      <c r="DA33" s="54"/>
      <c r="DB33" s="54"/>
      <c r="DC33" s="54"/>
      <c r="DD33" s="54"/>
      <c r="DE33" s="54"/>
      <c r="DF33" s="54"/>
      <c r="DG33" s="253" t="s">
        <v>292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小林市国民健康保険事業特別会計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IF('各会計、関係団体の財政状況及び健全化判断比率'!B32="","",'各会計、関係団体の財政状況及び健全化判断比率'!B32)</f>
        <v>小林市水道事業会計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西諸広域行政事務組合　一般会計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ハーメックのじり</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小林市物品購入特別会計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小林市介護保険事業特別会計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IF('各会計、関係団体の財政状況及び健全化判断比率'!B33="","",'各会計、関係団体の財政状況及び健全化判断比率'!B33)</f>
        <v>小林市病院事業会計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宮崎県市町村総合事務組合　一般会計</v>
      </c>
      <c r="BZ35" s="55"/>
      <c r="CA35" s="55"/>
      <c r="CB35" s="55"/>
      <c r="CC35" s="55"/>
      <c r="CD35" s="55"/>
      <c r="CE35" s="55"/>
      <c r="CF35" s="55"/>
      <c r="CG35" s="55"/>
      <c r="CH35" s="55"/>
      <c r="CI35" s="55"/>
      <c r="CJ35" s="55"/>
      <c r="CK35" s="55"/>
      <c r="CL35" s="55"/>
      <c r="CM35" s="55"/>
      <c r="CN35" s="2"/>
      <c r="CO35" s="38">
        <f t="shared" ref="CO35:CO43" si="5">IF(CQ35="","",CO34+1)</f>
        <v>18</v>
      </c>
      <c r="CP35" s="38"/>
      <c r="CQ35" s="55" t="str">
        <f>IF('各会計、関係団体の財政状況及び健全化判断比率'!BS8="","",'各会計、関係団体の財政状況及び健全化判断比率'!BS8)</f>
        <v>のじりアグリサービス</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西諸地域介護認定審査事業特別会計</v>
      </c>
      <c r="X36" s="55"/>
      <c r="Y36" s="55"/>
      <c r="Z36" s="55"/>
      <c r="AA36" s="55"/>
      <c r="AB36" s="55"/>
      <c r="AC36" s="55"/>
      <c r="AD36" s="55"/>
      <c r="AE36" s="55"/>
      <c r="AF36" s="55"/>
      <c r="AG36" s="55"/>
      <c r="AH36" s="55"/>
      <c r="AI36" s="55"/>
      <c r="AJ36" s="55"/>
      <c r="AK36" s="55"/>
      <c r="AL36" s="2"/>
      <c r="AM36" s="38">
        <f t="shared" si="2"/>
        <v>9</v>
      </c>
      <c r="AN36" s="38"/>
      <c r="AO36" s="55" t="str">
        <f>IF('各会計、関係団体の財政状況及び健全化判断比率'!B34="","",'各会計、関係団体の財政状況及び健全化判断比率'!B34)</f>
        <v>小林市下水道事業会計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宮崎県市町村総合事務組合　自治会館管理運営特別会計</v>
      </c>
      <c r="BZ36" s="55"/>
      <c r="CA36" s="55"/>
      <c r="CB36" s="55"/>
      <c r="CC36" s="55"/>
      <c r="CD36" s="55"/>
      <c r="CE36" s="55"/>
      <c r="CF36" s="55"/>
      <c r="CG36" s="55"/>
      <c r="CH36" s="55"/>
      <c r="CI36" s="55"/>
      <c r="CJ36" s="55"/>
      <c r="CK36" s="55"/>
      <c r="CL36" s="55"/>
      <c r="CM36" s="55"/>
      <c r="CN36" s="2"/>
      <c r="CO36" s="38">
        <f t="shared" si="5"/>
        <v>19</v>
      </c>
      <c r="CP36" s="38"/>
      <c r="CQ36" s="55" t="str">
        <f>IF('各会計、関係団体の財政状況及び健全化判断比率'!BS9="","",'各会計、関係団体の財政状況及び健全化判断比率'!BS9)</f>
        <v>のじり農産加工センター</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6</v>
      </c>
      <c r="V37" s="38"/>
      <c r="W37" s="55" t="str">
        <f>IF('各会計、関係団体の財政状況及び健全化判断比率'!B31="","",'各会計、関係団体の財政状況及び健全化判断比率'!B31)</f>
        <v>小林市後期高齢者医療事業特別会計</v>
      </c>
      <c r="X37" s="55"/>
      <c r="Y37" s="55"/>
      <c r="Z37" s="55"/>
      <c r="AA37" s="55"/>
      <c r="AB37" s="55"/>
      <c r="AC37" s="55"/>
      <c r="AD37" s="55"/>
      <c r="AE37" s="55"/>
      <c r="AF37" s="55"/>
      <c r="AG37" s="55"/>
      <c r="AH37" s="55"/>
      <c r="AI37" s="55"/>
      <c r="AJ37" s="55"/>
      <c r="AK37" s="55"/>
      <c r="AL37" s="2"/>
      <c r="AM37" s="38">
        <f t="shared" si="2"/>
        <v>10</v>
      </c>
      <c r="AN37" s="38"/>
      <c r="AO37" s="55" t="str">
        <f>IF('各会計、関係団体の財政状況及び健全化判断比率'!B35="","",'各会計、関係団体の財政状況及び健全化判断比率'!B35)</f>
        <v>小林市農業集落排水事業会計</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宮崎県後期高齢者医療広域連合　一般会計</v>
      </c>
      <c r="BZ37" s="55"/>
      <c r="CA37" s="55"/>
      <c r="CB37" s="55"/>
      <c r="CC37" s="55"/>
      <c r="CD37" s="55"/>
      <c r="CE37" s="55"/>
      <c r="CF37" s="55"/>
      <c r="CG37" s="55"/>
      <c r="CH37" s="55"/>
      <c r="CI37" s="55"/>
      <c r="CJ37" s="55"/>
      <c r="CK37" s="55"/>
      <c r="CL37" s="55"/>
      <c r="CM37" s="55"/>
      <c r="CN37" s="2"/>
      <c r="CO37" s="38">
        <f t="shared" si="5"/>
        <v>20</v>
      </c>
      <c r="CP37" s="38"/>
      <c r="CQ37" s="55" t="str">
        <f>IF('各会計、関係団体の財政状況及び健全化判断比率'!BS10="","",'各会計、関係団体の財政状況及び健全化判断比率'!BS10)</f>
        <v>小林まちづくり</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宮崎県後期高齢者医療広域連合　後期高齢者医療特別会計</v>
      </c>
      <c r="BZ38" s="55"/>
      <c r="CA38" s="55"/>
      <c r="CB38" s="55"/>
      <c r="CC38" s="55"/>
      <c r="CD38" s="55"/>
      <c r="CE38" s="55"/>
      <c r="CF38" s="55"/>
      <c r="CG38" s="55"/>
      <c r="CH38" s="55"/>
      <c r="CI38" s="55"/>
      <c r="CJ38" s="55"/>
      <c r="CK38" s="55"/>
      <c r="CL38" s="55"/>
      <c r="CM38" s="55"/>
      <c r="CN38" s="2"/>
      <c r="CO38" s="38">
        <f t="shared" si="5"/>
        <v>21</v>
      </c>
      <c r="CP38" s="38"/>
      <c r="CQ38" s="55" t="str">
        <f>IF('各会計、関係団体の財政状況及び健全化判断比率'!BS11="","",'各会計、関係団体の財政状況及び健全化判断比率'!BS11)</f>
        <v>グリーンシティこばやし</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宮崎県市町村総合事務組合　市町村交通災害共済事業特別会計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295</v>
      </c>
      <c r="E46" s="1" t="s">
        <v>297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306</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tu41F+bUn5gsoRAI2eDA7C40Rw1rBFObnsRqhupKGR3XmiQDMx1OfTL+LSjqIPtNYaSAGX2SPlyK0nyQ49K3oA==" saltValue="J+dvl5soMd8QVztCXef6u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199</v>
      </c>
      <c r="DI1" s="344"/>
      <c r="DJ1" s="344"/>
      <c r="DK1" s="344"/>
      <c r="DL1" s="344"/>
      <c r="DM1" s="344"/>
      <c r="DN1" s="351"/>
      <c r="DO1" s="1"/>
      <c r="DP1" s="343" t="s">
        <v>308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256</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310</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77</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173</v>
      </c>
      <c r="S4" s="139"/>
      <c r="T4" s="139"/>
      <c r="U4" s="139"/>
      <c r="V4" s="139"/>
      <c r="W4" s="139"/>
      <c r="X4" s="139"/>
      <c r="Y4" s="144"/>
      <c r="Z4" s="182" t="s">
        <v>311</v>
      </c>
      <c r="AA4" s="139"/>
      <c r="AB4" s="139"/>
      <c r="AC4" s="144"/>
      <c r="AD4" s="182" t="s">
        <v>313</v>
      </c>
      <c r="AE4" s="139"/>
      <c r="AF4" s="139"/>
      <c r="AG4" s="139"/>
      <c r="AH4" s="139"/>
      <c r="AI4" s="139"/>
      <c r="AJ4" s="139"/>
      <c r="AK4" s="144"/>
      <c r="AL4" s="182" t="s">
        <v>311</v>
      </c>
      <c r="AM4" s="139"/>
      <c r="AN4" s="139"/>
      <c r="AO4" s="144"/>
      <c r="AP4" s="298" t="s">
        <v>156</v>
      </c>
      <c r="AQ4" s="298"/>
      <c r="AR4" s="298"/>
      <c r="AS4" s="298"/>
      <c r="AT4" s="298"/>
      <c r="AU4" s="298"/>
      <c r="AV4" s="298"/>
      <c r="AW4" s="298"/>
      <c r="AX4" s="298"/>
      <c r="AY4" s="298"/>
      <c r="AZ4" s="298"/>
      <c r="BA4" s="298"/>
      <c r="BB4" s="298"/>
      <c r="BC4" s="298"/>
      <c r="BD4" s="298"/>
      <c r="BE4" s="298"/>
      <c r="BF4" s="298"/>
      <c r="BG4" s="298" t="s">
        <v>22</v>
      </c>
      <c r="BH4" s="298"/>
      <c r="BI4" s="298"/>
      <c r="BJ4" s="298"/>
      <c r="BK4" s="298"/>
      <c r="BL4" s="298"/>
      <c r="BM4" s="298"/>
      <c r="BN4" s="298"/>
      <c r="BO4" s="298" t="s">
        <v>311</v>
      </c>
      <c r="BP4" s="298"/>
      <c r="BQ4" s="298"/>
      <c r="BR4" s="298"/>
      <c r="BS4" s="298" t="s">
        <v>315</v>
      </c>
      <c r="BT4" s="298"/>
      <c r="BU4" s="298"/>
      <c r="BV4" s="298"/>
      <c r="BW4" s="298"/>
      <c r="BX4" s="298"/>
      <c r="BY4" s="298"/>
      <c r="BZ4" s="298"/>
      <c r="CA4" s="298"/>
      <c r="CB4" s="298"/>
      <c r="CD4" s="182" t="s">
        <v>317</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72</v>
      </c>
      <c r="C5" s="265"/>
      <c r="D5" s="265"/>
      <c r="E5" s="265"/>
      <c r="F5" s="265"/>
      <c r="G5" s="265"/>
      <c r="H5" s="265"/>
      <c r="I5" s="265"/>
      <c r="J5" s="265"/>
      <c r="K5" s="265"/>
      <c r="L5" s="265"/>
      <c r="M5" s="265"/>
      <c r="N5" s="265"/>
      <c r="O5" s="265"/>
      <c r="P5" s="265"/>
      <c r="Q5" s="268"/>
      <c r="R5" s="273">
        <v>5127433</v>
      </c>
      <c r="S5" s="276"/>
      <c r="T5" s="276"/>
      <c r="U5" s="276"/>
      <c r="V5" s="276"/>
      <c r="W5" s="276"/>
      <c r="X5" s="276"/>
      <c r="Y5" s="278"/>
      <c r="Z5" s="281">
        <v>16</v>
      </c>
      <c r="AA5" s="281"/>
      <c r="AB5" s="281"/>
      <c r="AC5" s="281"/>
      <c r="AD5" s="286">
        <v>4959510</v>
      </c>
      <c r="AE5" s="286"/>
      <c r="AF5" s="286"/>
      <c r="AG5" s="286"/>
      <c r="AH5" s="286"/>
      <c r="AI5" s="286"/>
      <c r="AJ5" s="286"/>
      <c r="AK5" s="286"/>
      <c r="AL5" s="291">
        <v>33.799999999999997</v>
      </c>
      <c r="AM5" s="293"/>
      <c r="AN5" s="293"/>
      <c r="AO5" s="295"/>
      <c r="AP5" s="260" t="s">
        <v>176</v>
      </c>
      <c r="AQ5" s="265"/>
      <c r="AR5" s="265"/>
      <c r="AS5" s="265"/>
      <c r="AT5" s="265"/>
      <c r="AU5" s="265"/>
      <c r="AV5" s="265"/>
      <c r="AW5" s="265"/>
      <c r="AX5" s="265"/>
      <c r="AY5" s="265"/>
      <c r="AZ5" s="265"/>
      <c r="BA5" s="265"/>
      <c r="BB5" s="265"/>
      <c r="BC5" s="265"/>
      <c r="BD5" s="265"/>
      <c r="BE5" s="265"/>
      <c r="BF5" s="268"/>
      <c r="BG5" s="274">
        <v>4959510</v>
      </c>
      <c r="BH5" s="217"/>
      <c r="BI5" s="217"/>
      <c r="BJ5" s="217"/>
      <c r="BK5" s="217"/>
      <c r="BL5" s="217"/>
      <c r="BM5" s="217"/>
      <c r="BN5" s="279"/>
      <c r="BO5" s="282">
        <v>96.7</v>
      </c>
      <c r="BP5" s="282"/>
      <c r="BQ5" s="282"/>
      <c r="BR5" s="282"/>
      <c r="BS5" s="287">
        <v>51523</v>
      </c>
      <c r="BT5" s="287"/>
      <c r="BU5" s="287"/>
      <c r="BV5" s="287"/>
      <c r="BW5" s="287"/>
      <c r="BX5" s="287"/>
      <c r="BY5" s="287"/>
      <c r="BZ5" s="287"/>
      <c r="CA5" s="287"/>
      <c r="CB5" s="325"/>
      <c r="CD5" s="182" t="s">
        <v>156</v>
      </c>
      <c r="CE5" s="139"/>
      <c r="CF5" s="139"/>
      <c r="CG5" s="139"/>
      <c r="CH5" s="139"/>
      <c r="CI5" s="139"/>
      <c r="CJ5" s="139"/>
      <c r="CK5" s="139"/>
      <c r="CL5" s="139"/>
      <c r="CM5" s="139"/>
      <c r="CN5" s="139"/>
      <c r="CO5" s="139"/>
      <c r="CP5" s="139"/>
      <c r="CQ5" s="144"/>
      <c r="CR5" s="182" t="s">
        <v>319</v>
      </c>
      <c r="CS5" s="139"/>
      <c r="CT5" s="139"/>
      <c r="CU5" s="139"/>
      <c r="CV5" s="139"/>
      <c r="CW5" s="139"/>
      <c r="CX5" s="139"/>
      <c r="CY5" s="144"/>
      <c r="CZ5" s="182" t="s">
        <v>311</v>
      </c>
      <c r="DA5" s="139"/>
      <c r="DB5" s="139"/>
      <c r="DC5" s="144"/>
      <c r="DD5" s="182" t="s">
        <v>157</v>
      </c>
      <c r="DE5" s="139"/>
      <c r="DF5" s="139"/>
      <c r="DG5" s="139"/>
      <c r="DH5" s="139"/>
      <c r="DI5" s="139"/>
      <c r="DJ5" s="139"/>
      <c r="DK5" s="139"/>
      <c r="DL5" s="139"/>
      <c r="DM5" s="139"/>
      <c r="DN5" s="139"/>
      <c r="DO5" s="139"/>
      <c r="DP5" s="144"/>
      <c r="DQ5" s="182" t="s">
        <v>320</v>
      </c>
      <c r="DR5" s="139"/>
      <c r="DS5" s="139"/>
      <c r="DT5" s="139"/>
      <c r="DU5" s="139"/>
      <c r="DV5" s="139"/>
      <c r="DW5" s="139"/>
      <c r="DX5" s="139"/>
      <c r="DY5" s="139"/>
      <c r="DZ5" s="139"/>
      <c r="EA5" s="139"/>
      <c r="EB5" s="139"/>
      <c r="EC5" s="144"/>
    </row>
    <row r="6" spans="2:143" ht="11.25" customHeight="1">
      <c r="B6" s="261" t="s">
        <v>210</v>
      </c>
      <c r="C6" s="1"/>
      <c r="D6" s="1"/>
      <c r="E6" s="1"/>
      <c r="F6" s="1"/>
      <c r="G6" s="1"/>
      <c r="H6" s="1"/>
      <c r="I6" s="1"/>
      <c r="J6" s="1"/>
      <c r="K6" s="1"/>
      <c r="L6" s="1"/>
      <c r="M6" s="1"/>
      <c r="N6" s="1"/>
      <c r="O6" s="1"/>
      <c r="P6" s="1"/>
      <c r="Q6" s="269"/>
      <c r="R6" s="274">
        <v>285321</v>
      </c>
      <c r="S6" s="217"/>
      <c r="T6" s="217"/>
      <c r="U6" s="217"/>
      <c r="V6" s="217"/>
      <c r="W6" s="217"/>
      <c r="X6" s="217"/>
      <c r="Y6" s="279"/>
      <c r="Z6" s="282">
        <v>0.9</v>
      </c>
      <c r="AA6" s="282"/>
      <c r="AB6" s="282"/>
      <c r="AC6" s="282"/>
      <c r="AD6" s="287">
        <v>285321</v>
      </c>
      <c r="AE6" s="287"/>
      <c r="AF6" s="287"/>
      <c r="AG6" s="287"/>
      <c r="AH6" s="287"/>
      <c r="AI6" s="287"/>
      <c r="AJ6" s="287"/>
      <c r="AK6" s="287"/>
      <c r="AL6" s="283">
        <v>1.9</v>
      </c>
      <c r="AM6" s="238"/>
      <c r="AN6" s="238"/>
      <c r="AO6" s="296"/>
      <c r="AP6" s="261" t="s">
        <v>322</v>
      </c>
      <c r="AQ6" s="1"/>
      <c r="AR6" s="1"/>
      <c r="AS6" s="1"/>
      <c r="AT6" s="1"/>
      <c r="AU6" s="1"/>
      <c r="AV6" s="1"/>
      <c r="AW6" s="1"/>
      <c r="AX6" s="1"/>
      <c r="AY6" s="1"/>
      <c r="AZ6" s="1"/>
      <c r="BA6" s="1"/>
      <c r="BB6" s="1"/>
      <c r="BC6" s="1"/>
      <c r="BD6" s="1"/>
      <c r="BE6" s="1"/>
      <c r="BF6" s="269"/>
      <c r="BG6" s="274">
        <v>4959510</v>
      </c>
      <c r="BH6" s="217"/>
      <c r="BI6" s="217"/>
      <c r="BJ6" s="217"/>
      <c r="BK6" s="217"/>
      <c r="BL6" s="217"/>
      <c r="BM6" s="217"/>
      <c r="BN6" s="279"/>
      <c r="BO6" s="282">
        <v>96.7</v>
      </c>
      <c r="BP6" s="282"/>
      <c r="BQ6" s="282"/>
      <c r="BR6" s="282"/>
      <c r="BS6" s="287">
        <v>51523</v>
      </c>
      <c r="BT6" s="287"/>
      <c r="BU6" s="287"/>
      <c r="BV6" s="287"/>
      <c r="BW6" s="287"/>
      <c r="BX6" s="287"/>
      <c r="BY6" s="287"/>
      <c r="BZ6" s="287"/>
      <c r="CA6" s="287"/>
      <c r="CB6" s="325"/>
      <c r="CD6" s="260" t="s">
        <v>188</v>
      </c>
      <c r="CE6" s="265"/>
      <c r="CF6" s="265"/>
      <c r="CG6" s="265"/>
      <c r="CH6" s="265"/>
      <c r="CI6" s="265"/>
      <c r="CJ6" s="265"/>
      <c r="CK6" s="265"/>
      <c r="CL6" s="265"/>
      <c r="CM6" s="265"/>
      <c r="CN6" s="265"/>
      <c r="CO6" s="265"/>
      <c r="CP6" s="265"/>
      <c r="CQ6" s="268"/>
      <c r="CR6" s="274">
        <v>180892</v>
      </c>
      <c r="CS6" s="217"/>
      <c r="CT6" s="217"/>
      <c r="CU6" s="217"/>
      <c r="CV6" s="217"/>
      <c r="CW6" s="217"/>
      <c r="CX6" s="217"/>
      <c r="CY6" s="279"/>
      <c r="CZ6" s="291">
        <v>0.6</v>
      </c>
      <c r="DA6" s="293"/>
      <c r="DB6" s="293"/>
      <c r="DC6" s="337"/>
      <c r="DD6" s="288" t="s">
        <v>32</v>
      </c>
      <c r="DE6" s="217"/>
      <c r="DF6" s="217"/>
      <c r="DG6" s="217"/>
      <c r="DH6" s="217"/>
      <c r="DI6" s="217"/>
      <c r="DJ6" s="217"/>
      <c r="DK6" s="217"/>
      <c r="DL6" s="217"/>
      <c r="DM6" s="217"/>
      <c r="DN6" s="217"/>
      <c r="DO6" s="217"/>
      <c r="DP6" s="279"/>
      <c r="DQ6" s="288">
        <v>180892</v>
      </c>
      <c r="DR6" s="217"/>
      <c r="DS6" s="217"/>
      <c r="DT6" s="217"/>
      <c r="DU6" s="217"/>
      <c r="DV6" s="217"/>
      <c r="DW6" s="217"/>
      <c r="DX6" s="217"/>
      <c r="DY6" s="217"/>
      <c r="DZ6" s="217"/>
      <c r="EA6" s="217"/>
      <c r="EB6" s="217"/>
      <c r="EC6" s="326"/>
    </row>
    <row r="7" spans="2:143" ht="11.25" customHeight="1">
      <c r="B7" s="261" t="s">
        <v>260</v>
      </c>
      <c r="C7" s="1"/>
      <c r="D7" s="1"/>
      <c r="E7" s="1"/>
      <c r="F7" s="1"/>
      <c r="G7" s="1"/>
      <c r="H7" s="1"/>
      <c r="I7" s="1"/>
      <c r="J7" s="1"/>
      <c r="K7" s="1"/>
      <c r="L7" s="1"/>
      <c r="M7" s="1"/>
      <c r="N7" s="1"/>
      <c r="O7" s="1"/>
      <c r="P7" s="1"/>
      <c r="Q7" s="269"/>
      <c r="R7" s="274">
        <v>1104</v>
      </c>
      <c r="S7" s="217"/>
      <c r="T7" s="217"/>
      <c r="U7" s="217"/>
      <c r="V7" s="217"/>
      <c r="W7" s="217"/>
      <c r="X7" s="217"/>
      <c r="Y7" s="279"/>
      <c r="Z7" s="282">
        <v>0</v>
      </c>
      <c r="AA7" s="282"/>
      <c r="AB7" s="282"/>
      <c r="AC7" s="282"/>
      <c r="AD7" s="287">
        <v>1104</v>
      </c>
      <c r="AE7" s="287"/>
      <c r="AF7" s="287"/>
      <c r="AG7" s="287"/>
      <c r="AH7" s="287"/>
      <c r="AI7" s="287"/>
      <c r="AJ7" s="287"/>
      <c r="AK7" s="287"/>
      <c r="AL7" s="283">
        <v>0</v>
      </c>
      <c r="AM7" s="238"/>
      <c r="AN7" s="238"/>
      <c r="AO7" s="296"/>
      <c r="AP7" s="261" t="s">
        <v>324</v>
      </c>
      <c r="AQ7" s="1"/>
      <c r="AR7" s="1"/>
      <c r="AS7" s="1"/>
      <c r="AT7" s="1"/>
      <c r="AU7" s="1"/>
      <c r="AV7" s="1"/>
      <c r="AW7" s="1"/>
      <c r="AX7" s="1"/>
      <c r="AY7" s="1"/>
      <c r="AZ7" s="1"/>
      <c r="BA7" s="1"/>
      <c r="BB7" s="1"/>
      <c r="BC7" s="1"/>
      <c r="BD7" s="1"/>
      <c r="BE7" s="1"/>
      <c r="BF7" s="269"/>
      <c r="BG7" s="274">
        <v>1934213</v>
      </c>
      <c r="BH7" s="217"/>
      <c r="BI7" s="217"/>
      <c r="BJ7" s="217"/>
      <c r="BK7" s="217"/>
      <c r="BL7" s="217"/>
      <c r="BM7" s="217"/>
      <c r="BN7" s="279"/>
      <c r="BO7" s="282">
        <v>37.700000000000003</v>
      </c>
      <c r="BP7" s="282"/>
      <c r="BQ7" s="282"/>
      <c r="BR7" s="282"/>
      <c r="BS7" s="287">
        <v>51523</v>
      </c>
      <c r="BT7" s="287"/>
      <c r="BU7" s="287"/>
      <c r="BV7" s="287"/>
      <c r="BW7" s="287"/>
      <c r="BX7" s="287"/>
      <c r="BY7" s="287"/>
      <c r="BZ7" s="287"/>
      <c r="CA7" s="287"/>
      <c r="CB7" s="325"/>
      <c r="CD7" s="261" t="s">
        <v>204</v>
      </c>
      <c r="CE7" s="1"/>
      <c r="CF7" s="1"/>
      <c r="CG7" s="1"/>
      <c r="CH7" s="1"/>
      <c r="CI7" s="1"/>
      <c r="CJ7" s="1"/>
      <c r="CK7" s="1"/>
      <c r="CL7" s="1"/>
      <c r="CM7" s="1"/>
      <c r="CN7" s="1"/>
      <c r="CO7" s="1"/>
      <c r="CP7" s="1"/>
      <c r="CQ7" s="269"/>
      <c r="CR7" s="274">
        <v>4222419</v>
      </c>
      <c r="CS7" s="217"/>
      <c r="CT7" s="217"/>
      <c r="CU7" s="217"/>
      <c r="CV7" s="217"/>
      <c r="CW7" s="217"/>
      <c r="CX7" s="217"/>
      <c r="CY7" s="279"/>
      <c r="CZ7" s="282">
        <v>13.7</v>
      </c>
      <c r="DA7" s="282"/>
      <c r="DB7" s="282"/>
      <c r="DC7" s="282"/>
      <c r="DD7" s="288">
        <v>26080</v>
      </c>
      <c r="DE7" s="217"/>
      <c r="DF7" s="217"/>
      <c r="DG7" s="217"/>
      <c r="DH7" s="217"/>
      <c r="DI7" s="217"/>
      <c r="DJ7" s="217"/>
      <c r="DK7" s="217"/>
      <c r="DL7" s="217"/>
      <c r="DM7" s="217"/>
      <c r="DN7" s="217"/>
      <c r="DO7" s="217"/>
      <c r="DP7" s="279"/>
      <c r="DQ7" s="288">
        <v>3040461</v>
      </c>
      <c r="DR7" s="217"/>
      <c r="DS7" s="217"/>
      <c r="DT7" s="217"/>
      <c r="DU7" s="217"/>
      <c r="DV7" s="217"/>
      <c r="DW7" s="217"/>
      <c r="DX7" s="217"/>
      <c r="DY7" s="217"/>
      <c r="DZ7" s="217"/>
      <c r="EA7" s="217"/>
      <c r="EB7" s="217"/>
      <c r="EC7" s="326"/>
    </row>
    <row r="8" spans="2:143" ht="11.25" customHeight="1">
      <c r="B8" s="261" t="s">
        <v>326</v>
      </c>
      <c r="C8" s="1"/>
      <c r="D8" s="1"/>
      <c r="E8" s="1"/>
      <c r="F8" s="1"/>
      <c r="G8" s="1"/>
      <c r="H8" s="1"/>
      <c r="I8" s="1"/>
      <c r="J8" s="1"/>
      <c r="K8" s="1"/>
      <c r="L8" s="1"/>
      <c r="M8" s="1"/>
      <c r="N8" s="1"/>
      <c r="O8" s="1"/>
      <c r="P8" s="1"/>
      <c r="Q8" s="269"/>
      <c r="R8" s="274">
        <v>24213</v>
      </c>
      <c r="S8" s="217"/>
      <c r="T8" s="217"/>
      <c r="U8" s="217"/>
      <c r="V8" s="217"/>
      <c r="W8" s="217"/>
      <c r="X8" s="217"/>
      <c r="Y8" s="279"/>
      <c r="Z8" s="282">
        <v>0.1</v>
      </c>
      <c r="AA8" s="282"/>
      <c r="AB8" s="282"/>
      <c r="AC8" s="282"/>
      <c r="AD8" s="287">
        <v>24213</v>
      </c>
      <c r="AE8" s="287"/>
      <c r="AF8" s="287"/>
      <c r="AG8" s="287"/>
      <c r="AH8" s="287"/>
      <c r="AI8" s="287"/>
      <c r="AJ8" s="287"/>
      <c r="AK8" s="287"/>
      <c r="AL8" s="283">
        <v>0.2</v>
      </c>
      <c r="AM8" s="238"/>
      <c r="AN8" s="238"/>
      <c r="AO8" s="296"/>
      <c r="AP8" s="261" t="s">
        <v>328</v>
      </c>
      <c r="AQ8" s="1"/>
      <c r="AR8" s="1"/>
      <c r="AS8" s="1"/>
      <c r="AT8" s="1"/>
      <c r="AU8" s="1"/>
      <c r="AV8" s="1"/>
      <c r="AW8" s="1"/>
      <c r="AX8" s="1"/>
      <c r="AY8" s="1"/>
      <c r="AZ8" s="1"/>
      <c r="BA8" s="1"/>
      <c r="BB8" s="1"/>
      <c r="BC8" s="1"/>
      <c r="BD8" s="1"/>
      <c r="BE8" s="1"/>
      <c r="BF8" s="269"/>
      <c r="BG8" s="274">
        <v>60753</v>
      </c>
      <c r="BH8" s="217"/>
      <c r="BI8" s="217"/>
      <c r="BJ8" s="217"/>
      <c r="BK8" s="217"/>
      <c r="BL8" s="217"/>
      <c r="BM8" s="217"/>
      <c r="BN8" s="279"/>
      <c r="BO8" s="282">
        <v>1.2</v>
      </c>
      <c r="BP8" s="282"/>
      <c r="BQ8" s="282"/>
      <c r="BR8" s="282"/>
      <c r="BS8" s="287" t="s">
        <v>32</v>
      </c>
      <c r="BT8" s="287"/>
      <c r="BU8" s="287"/>
      <c r="BV8" s="287"/>
      <c r="BW8" s="287"/>
      <c r="BX8" s="287"/>
      <c r="BY8" s="287"/>
      <c r="BZ8" s="287"/>
      <c r="CA8" s="287"/>
      <c r="CB8" s="325"/>
      <c r="CD8" s="261" t="s">
        <v>329</v>
      </c>
      <c r="CE8" s="1"/>
      <c r="CF8" s="1"/>
      <c r="CG8" s="1"/>
      <c r="CH8" s="1"/>
      <c r="CI8" s="1"/>
      <c r="CJ8" s="1"/>
      <c r="CK8" s="1"/>
      <c r="CL8" s="1"/>
      <c r="CM8" s="1"/>
      <c r="CN8" s="1"/>
      <c r="CO8" s="1"/>
      <c r="CP8" s="1"/>
      <c r="CQ8" s="269"/>
      <c r="CR8" s="274">
        <v>11007600</v>
      </c>
      <c r="CS8" s="217"/>
      <c r="CT8" s="217"/>
      <c r="CU8" s="217"/>
      <c r="CV8" s="217"/>
      <c r="CW8" s="217"/>
      <c r="CX8" s="217"/>
      <c r="CY8" s="279"/>
      <c r="CZ8" s="282">
        <v>35.700000000000003</v>
      </c>
      <c r="DA8" s="282"/>
      <c r="DB8" s="282"/>
      <c r="DC8" s="282"/>
      <c r="DD8" s="288">
        <v>140322</v>
      </c>
      <c r="DE8" s="217"/>
      <c r="DF8" s="217"/>
      <c r="DG8" s="217"/>
      <c r="DH8" s="217"/>
      <c r="DI8" s="217"/>
      <c r="DJ8" s="217"/>
      <c r="DK8" s="217"/>
      <c r="DL8" s="217"/>
      <c r="DM8" s="217"/>
      <c r="DN8" s="217"/>
      <c r="DO8" s="217"/>
      <c r="DP8" s="279"/>
      <c r="DQ8" s="288">
        <v>5433333</v>
      </c>
      <c r="DR8" s="217"/>
      <c r="DS8" s="217"/>
      <c r="DT8" s="217"/>
      <c r="DU8" s="217"/>
      <c r="DV8" s="217"/>
      <c r="DW8" s="217"/>
      <c r="DX8" s="217"/>
      <c r="DY8" s="217"/>
      <c r="DZ8" s="217"/>
      <c r="EA8" s="217"/>
      <c r="EB8" s="217"/>
      <c r="EC8" s="326"/>
    </row>
    <row r="9" spans="2:143" ht="11.25" customHeight="1">
      <c r="B9" s="261" t="s">
        <v>332</v>
      </c>
      <c r="C9" s="1"/>
      <c r="D9" s="1"/>
      <c r="E9" s="1"/>
      <c r="F9" s="1"/>
      <c r="G9" s="1"/>
      <c r="H9" s="1"/>
      <c r="I9" s="1"/>
      <c r="J9" s="1"/>
      <c r="K9" s="1"/>
      <c r="L9" s="1"/>
      <c r="M9" s="1"/>
      <c r="N9" s="1"/>
      <c r="O9" s="1"/>
      <c r="P9" s="1"/>
      <c r="Q9" s="269"/>
      <c r="R9" s="274">
        <v>23812</v>
      </c>
      <c r="S9" s="217"/>
      <c r="T9" s="217"/>
      <c r="U9" s="217"/>
      <c r="V9" s="217"/>
      <c r="W9" s="217"/>
      <c r="X9" s="217"/>
      <c r="Y9" s="279"/>
      <c r="Z9" s="282">
        <v>0.1</v>
      </c>
      <c r="AA9" s="282"/>
      <c r="AB9" s="282"/>
      <c r="AC9" s="282"/>
      <c r="AD9" s="287">
        <v>23812</v>
      </c>
      <c r="AE9" s="287"/>
      <c r="AF9" s="287"/>
      <c r="AG9" s="287"/>
      <c r="AH9" s="287"/>
      <c r="AI9" s="287"/>
      <c r="AJ9" s="287"/>
      <c r="AK9" s="287"/>
      <c r="AL9" s="283">
        <v>0.2</v>
      </c>
      <c r="AM9" s="238"/>
      <c r="AN9" s="238"/>
      <c r="AO9" s="296"/>
      <c r="AP9" s="261" t="s">
        <v>321</v>
      </c>
      <c r="AQ9" s="1"/>
      <c r="AR9" s="1"/>
      <c r="AS9" s="1"/>
      <c r="AT9" s="1"/>
      <c r="AU9" s="1"/>
      <c r="AV9" s="1"/>
      <c r="AW9" s="1"/>
      <c r="AX9" s="1"/>
      <c r="AY9" s="1"/>
      <c r="AZ9" s="1"/>
      <c r="BA9" s="1"/>
      <c r="BB9" s="1"/>
      <c r="BC9" s="1"/>
      <c r="BD9" s="1"/>
      <c r="BE9" s="1"/>
      <c r="BF9" s="269"/>
      <c r="BG9" s="274">
        <v>1579078</v>
      </c>
      <c r="BH9" s="217"/>
      <c r="BI9" s="217"/>
      <c r="BJ9" s="217"/>
      <c r="BK9" s="217"/>
      <c r="BL9" s="217"/>
      <c r="BM9" s="217"/>
      <c r="BN9" s="279"/>
      <c r="BO9" s="282">
        <v>30.8</v>
      </c>
      <c r="BP9" s="282"/>
      <c r="BQ9" s="282"/>
      <c r="BR9" s="282"/>
      <c r="BS9" s="287" t="s">
        <v>32</v>
      </c>
      <c r="BT9" s="287"/>
      <c r="BU9" s="287"/>
      <c r="BV9" s="287"/>
      <c r="BW9" s="287"/>
      <c r="BX9" s="287"/>
      <c r="BY9" s="287"/>
      <c r="BZ9" s="287"/>
      <c r="CA9" s="287"/>
      <c r="CB9" s="325"/>
      <c r="CD9" s="261" t="s">
        <v>180</v>
      </c>
      <c r="CE9" s="1"/>
      <c r="CF9" s="1"/>
      <c r="CG9" s="1"/>
      <c r="CH9" s="1"/>
      <c r="CI9" s="1"/>
      <c r="CJ9" s="1"/>
      <c r="CK9" s="1"/>
      <c r="CL9" s="1"/>
      <c r="CM9" s="1"/>
      <c r="CN9" s="1"/>
      <c r="CO9" s="1"/>
      <c r="CP9" s="1"/>
      <c r="CQ9" s="269"/>
      <c r="CR9" s="274">
        <v>1887159</v>
      </c>
      <c r="CS9" s="217"/>
      <c r="CT9" s="217"/>
      <c r="CU9" s="217"/>
      <c r="CV9" s="217"/>
      <c r="CW9" s="217"/>
      <c r="CX9" s="217"/>
      <c r="CY9" s="279"/>
      <c r="CZ9" s="282">
        <v>6.1</v>
      </c>
      <c r="DA9" s="282"/>
      <c r="DB9" s="282"/>
      <c r="DC9" s="282"/>
      <c r="DD9" s="288">
        <v>80892</v>
      </c>
      <c r="DE9" s="217"/>
      <c r="DF9" s="217"/>
      <c r="DG9" s="217"/>
      <c r="DH9" s="217"/>
      <c r="DI9" s="217"/>
      <c r="DJ9" s="217"/>
      <c r="DK9" s="217"/>
      <c r="DL9" s="217"/>
      <c r="DM9" s="217"/>
      <c r="DN9" s="217"/>
      <c r="DO9" s="217"/>
      <c r="DP9" s="279"/>
      <c r="DQ9" s="288">
        <v>1643841</v>
      </c>
      <c r="DR9" s="217"/>
      <c r="DS9" s="217"/>
      <c r="DT9" s="217"/>
      <c r="DU9" s="217"/>
      <c r="DV9" s="217"/>
      <c r="DW9" s="217"/>
      <c r="DX9" s="217"/>
      <c r="DY9" s="217"/>
      <c r="DZ9" s="217"/>
      <c r="EA9" s="217"/>
      <c r="EB9" s="217"/>
      <c r="EC9" s="326"/>
    </row>
    <row r="10" spans="2:143" ht="11.25" customHeight="1">
      <c r="B10" s="261" t="s">
        <v>334</v>
      </c>
      <c r="C10" s="1"/>
      <c r="D10" s="1"/>
      <c r="E10" s="1"/>
      <c r="F10" s="1"/>
      <c r="G10" s="1"/>
      <c r="H10" s="1"/>
      <c r="I10" s="1"/>
      <c r="J10" s="1"/>
      <c r="K10" s="1"/>
      <c r="L10" s="1"/>
      <c r="M10" s="1"/>
      <c r="N10" s="1"/>
      <c r="O10" s="1"/>
      <c r="P10" s="1"/>
      <c r="Q10" s="269"/>
      <c r="R10" s="274" t="s">
        <v>32</v>
      </c>
      <c r="S10" s="217"/>
      <c r="T10" s="217"/>
      <c r="U10" s="217"/>
      <c r="V10" s="217"/>
      <c r="W10" s="217"/>
      <c r="X10" s="217"/>
      <c r="Y10" s="279"/>
      <c r="Z10" s="282" t="s">
        <v>32</v>
      </c>
      <c r="AA10" s="282"/>
      <c r="AB10" s="282"/>
      <c r="AC10" s="282"/>
      <c r="AD10" s="287" t="s">
        <v>32</v>
      </c>
      <c r="AE10" s="287"/>
      <c r="AF10" s="287"/>
      <c r="AG10" s="287"/>
      <c r="AH10" s="287"/>
      <c r="AI10" s="287"/>
      <c r="AJ10" s="287"/>
      <c r="AK10" s="287"/>
      <c r="AL10" s="283" t="s">
        <v>32</v>
      </c>
      <c r="AM10" s="238"/>
      <c r="AN10" s="238"/>
      <c r="AO10" s="296"/>
      <c r="AP10" s="261" t="s">
        <v>335</v>
      </c>
      <c r="AQ10" s="1"/>
      <c r="AR10" s="1"/>
      <c r="AS10" s="1"/>
      <c r="AT10" s="1"/>
      <c r="AU10" s="1"/>
      <c r="AV10" s="1"/>
      <c r="AW10" s="1"/>
      <c r="AX10" s="1"/>
      <c r="AY10" s="1"/>
      <c r="AZ10" s="1"/>
      <c r="BA10" s="1"/>
      <c r="BB10" s="1"/>
      <c r="BC10" s="1"/>
      <c r="BD10" s="1"/>
      <c r="BE10" s="1"/>
      <c r="BF10" s="269"/>
      <c r="BG10" s="274">
        <v>106622</v>
      </c>
      <c r="BH10" s="217"/>
      <c r="BI10" s="217"/>
      <c r="BJ10" s="217"/>
      <c r="BK10" s="217"/>
      <c r="BL10" s="217"/>
      <c r="BM10" s="217"/>
      <c r="BN10" s="279"/>
      <c r="BO10" s="282">
        <v>2.1</v>
      </c>
      <c r="BP10" s="282"/>
      <c r="BQ10" s="282"/>
      <c r="BR10" s="282"/>
      <c r="BS10" s="287" t="s">
        <v>32</v>
      </c>
      <c r="BT10" s="287"/>
      <c r="BU10" s="287"/>
      <c r="BV10" s="287"/>
      <c r="BW10" s="287"/>
      <c r="BX10" s="287"/>
      <c r="BY10" s="287"/>
      <c r="BZ10" s="287"/>
      <c r="CA10" s="287"/>
      <c r="CB10" s="325"/>
      <c r="CD10" s="261" t="s">
        <v>337</v>
      </c>
      <c r="CE10" s="1"/>
      <c r="CF10" s="1"/>
      <c r="CG10" s="1"/>
      <c r="CH10" s="1"/>
      <c r="CI10" s="1"/>
      <c r="CJ10" s="1"/>
      <c r="CK10" s="1"/>
      <c r="CL10" s="1"/>
      <c r="CM10" s="1"/>
      <c r="CN10" s="1"/>
      <c r="CO10" s="1"/>
      <c r="CP10" s="1"/>
      <c r="CQ10" s="269"/>
      <c r="CR10" s="274" t="s">
        <v>32</v>
      </c>
      <c r="CS10" s="217"/>
      <c r="CT10" s="217"/>
      <c r="CU10" s="217"/>
      <c r="CV10" s="217"/>
      <c r="CW10" s="217"/>
      <c r="CX10" s="217"/>
      <c r="CY10" s="279"/>
      <c r="CZ10" s="282" t="s">
        <v>32</v>
      </c>
      <c r="DA10" s="282"/>
      <c r="DB10" s="282"/>
      <c r="DC10" s="282"/>
      <c r="DD10" s="288" t="s">
        <v>32</v>
      </c>
      <c r="DE10" s="217"/>
      <c r="DF10" s="217"/>
      <c r="DG10" s="217"/>
      <c r="DH10" s="217"/>
      <c r="DI10" s="217"/>
      <c r="DJ10" s="217"/>
      <c r="DK10" s="217"/>
      <c r="DL10" s="217"/>
      <c r="DM10" s="217"/>
      <c r="DN10" s="217"/>
      <c r="DO10" s="217"/>
      <c r="DP10" s="279"/>
      <c r="DQ10" s="288" t="s">
        <v>32</v>
      </c>
      <c r="DR10" s="217"/>
      <c r="DS10" s="217"/>
      <c r="DT10" s="217"/>
      <c r="DU10" s="217"/>
      <c r="DV10" s="217"/>
      <c r="DW10" s="217"/>
      <c r="DX10" s="217"/>
      <c r="DY10" s="217"/>
      <c r="DZ10" s="217"/>
      <c r="EA10" s="217"/>
      <c r="EB10" s="217"/>
      <c r="EC10" s="326"/>
    </row>
    <row r="11" spans="2:143" ht="11.25" customHeight="1">
      <c r="B11" s="261" t="s">
        <v>339</v>
      </c>
      <c r="C11" s="1"/>
      <c r="D11" s="1"/>
      <c r="E11" s="1"/>
      <c r="F11" s="1"/>
      <c r="G11" s="1"/>
      <c r="H11" s="1"/>
      <c r="I11" s="1"/>
      <c r="J11" s="1"/>
      <c r="K11" s="1"/>
      <c r="L11" s="1"/>
      <c r="M11" s="1"/>
      <c r="N11" s="1"/>
      <c r="O11" s="1"/>
      <c r="P11" s="1"/>
      <c r="Q11" s="269"/>
      <c r="R11" s="274">
        <v>1137948</v>
      </c>
      <c r="S11" s="217"/>
      <c r="T11" s="217"/>
      <c r="U11" s="217"/>
      <c r="V11" s="217"/>
      <c r="W11" s="217"/>
      <c r="X11" s="217"/>
      <c r="Y11" s="279"/>
      <c r="Z11" s="283">
        <v>3.5</v>
      </c>
      <c r="AA11" s="238"/>
      <c r="AB11" s="238"/>
      <c r="AC11" s="285"/>
      <c r="AD11" s="288">
        <v>1137948</v>
      </c>
      <c r="AE11" s="217"/>
      <c r="AF11" s="217"/>
      <c r="AG11" s="217"/>
      <c r="AH11" s="217"/>
      <c r="AI11" s="217"/>
      <c r="AJ11" s="217"/>
      <c r="AK11" s="279"/>
      <c r="AL11" s="283">
        <v>7.8</v>
      </c>
      <c r="AM11" s="238"/>
      <c r="AN11" s="238"/>
      <c r="AO11" s="296"/>
      <c r="AP11" s="261" t="s">
        <v>341</v>
      </c>
      <c r="AQ11" s="1"/>
      <c r="AR11" s="1"/>
      <c r="AS11" s="1"/>
      <c r="AT11" s="1"/>
      <c r="AU11" s="1"/>
      <c r="AV11" s="1"/>
      <c r="AW11" s="1"/>
      <c r="AX11" s="1"/>
      <c r="AY11" s="1"/>
      <c r="AZ11" s="1"/>
      <c r="BA11" s="1"/>
      <c r="BB11" s="1"/>
      <c r="BC11" s="1"/>
      <c r="BD11" s="1"/>
      <c r="BE11" s="1"/>
      <c r="BF11" s="269"/>
      <c r="BG11" s="274">
        <v>187760</v>
      </c>
      <c r="BH11" s="217"/>
      <c r="BI11" s="217"/>
      <c r="BJ11" s="217"/>
      <c r="BK11" s="217"/>
      <c r="BL11" s="217"/>
      <c r="BM11" s="217"/>
      <c r="BN11" s="279"/>
      <c r="BO11" s="282">
        <v>3.7</v>
      </c>
      <c r="BP11" s="282"/>
      <c r="BQ11" s="282"/>
      <c r="BR11" s="282"/>
      <c r="BS11" s="287">
        <v>51523</v>
      </c>
      <c r="BT11" s="287"/>
      <c r="BU11" s="287"/>
      <c r="BV11" s="287"/>
      <c r="BW11" s="287"/>
      <c r="BX11" s="287"/>
      <c r="BY11" s="287"/>
      <c r="BZ11" s="287"/>
      <c r="CA11" s="287"/>
      <c r="CB11" s="325"/>
      <c r="CD11" s="261" t="s">
        <v>344</v>
      </c>
      <c r="CE11" s="1"/>
      <c r="CF11" s="1"/>
      <c r="CG11" s="1"/>
      <c r="CH11" s="1"/>
      <c r="CI11" s="1"/>
      <c r="CJ11" s="1"/>
      <c r="CK11" s="1"/>
      <c r="CL11" s="1"/>
      <c r="CM11" s="1"/>
      <c r="CN11" s="1"/>
      <c r="CO11" s="1"/>
      <c r="CP11" s="1"/>
      <c r="CQ11" s="269"/>
      <c r="CR11" s="274">
        <v>3020732</v>
      </c>
      <c r="CS11" s="217"/>
      <c r="CT11" s="217"/>
      <c r="CU11" s="217"/>
      <c r="CV11" s="217"/>
      <c r="CW11" s="217"/>
      <c r="CX11" s="217"/>
      <c r="CY11" s="279"/>
      <c r="CZ11" s="282">
        <v>9.8000000000000007</v>
      </c>
      <c r="DA11" s="282"/>
      <c r="DB11" s="282"/>
      <c r="DC11" s="282"/>
      <c r="DD11" s="288">
        <v>424740</v>
      </c>
      <c r="DE11" s="217"/>
      <c r="DF11" s="217"/>
      <c r="DG11" s="217"/>
      <c r="DH11" s="217"/>
      <c r="DI11" s="217"/>
      <c r="DJ11" s="217"/>
      <c r="DK11" s="217"/>
      <c r="DL11" s="217"/>
      <c r="DM11" s="217"/>
      <c r="DN11" s="217"/>
      <c r="DO11" s="217"/>
      <c r="DP11" s="279"/>
      <c r="DQ11" s="288">
        <v>862030</v>
      </c>
      <c r="DR11" s="217"/>
      <c r="DS11" s="217"/>
      <c r="DT11" s="217"/>
      <c r="DU11" s="217"/>
      <c r="DV11" s="217"/>
      <c r="DW11" s="217"/>
      <c r="DX11" s="217"/>
      <c r="DY11" s="217"/>
      <c r="DZ11" s="217"/>
      <c r="EA11" s="217"/>
      <c r="EB11" s="217"/>
      <c r="EC11" s="326"/>
    </row>
    <row r="12" spans="2:143" ht="11.25" customHeight="1">
      <c r="B12" s="261" t="s">
        <v>268</v>
      </c>
      <c r="C12" s="1"/>
      <c r="D12" s="1"/>
      <c r="E12" s="1"/>
      <c r="F12" s="1"/>
      <c r="G12" s="1"/>
      <c r="H12" s="1"/>
      <c r="I12" s="1"/>
      <c r="J12" s="1"/>
      <c r="K12" s="1"/>
      <c r="L12" s="1"/>
      <c r="M12" s="1"/>
      <c r="N12" s="1"/>
      <c r="O12" s="1"/>
      <c r="P12" s="1"/>
      <c r="Q12" s="269"/>
      <c r="R12" s="274">
        <v>5298</v>
      </c>
      <c r="S12" s="217"/>
      <c r="T12" s="217"/>
      <c r="U12" s="217"/>
      <c r="V12" s="217"/>
      <c r="W12" s="217"/>
      <c r="X12" s="217"/>
      <c r="Y12" s="279"/>
      <c r="Z12" s="282">
        <v>0</v>
      </c>
      <c r="AA12" s="282"/>
      <c r="AB12" s="282"/>
      <c r="AC12" s="282"/>
      <c r="AD12" s="287">
        <v>5298</v>
      </c>
      <c r="AE12" s="287"/>
      <c r="AF12" s="287"/>
      <c r="AG12" s="287"/>
      <c r="AH12" s="287"/>
      <c r="AI12" s="287"/>
      <c r="AJ12" s="287"/>
      <c r="AK12" s="287"/>
      <c r="AL12" s="283">
        <v>0</v>
      </c>
      <c r="AM12" s="238"/>
      <c r="AN12" s="238"/>
      <c r="AO12" s="296"/>
      <c r="AP12" s="261" t="s">
        <v>309</v>
      </c>
      <c r="AQ12" s="1"/>
      <c r="AR12" s="1"/>
      <c r="AS12" s="1"/>
      <c r="AT12" s="1"/>
      <c r="AU12" s="1"/>
      <c r="AV12" s="1"/>
      <c r="AW12" s="1"/>
      <c r="AX12" s="1"/>
      <c r="AY12" s="1"/>
      <c r="AZ12" s="1"/>
      <c r="BA12" s="1"/>
      <c r="BB12" s="1"/>
      <c r="BC12" s="1"/>
      <c r="BD12" s="1"/>
      <c r="BE12" s="1"/>
      <c r="BF12" s="269"/>
      <c r="BG12" s="274">
        <v>2440564</v>
      </c>
      <c r="BH12" s="217"/>
      <c r="BI12" s="217"/>
      <c r="BJ12" s="217"/>
      <c r="BK12" s="217"/>
      <c r="BL12" s="217"/>
      <c r="BM12" s="217"/>
      <c r="BN12" s="279"/>
      <c r="BO12" s="282">
        <v>47.6</v>
      </c>
      <c r="BP12" s="282"/>
      <c r="BQ12" s="282"/>
      <c r="BR12" s="282"/>
      <c r="BS12" s="287" t="s">
        <v>32</v>
      </c>
      <c r="BT12" s="287"/>
      <c r="BU12" s="287"/>
      <c r="BV12" s="287"/>
      <c r="BW12" s="287"/>
      <c r="BX12" s="287"/>
      <c r="BY12" s="287"/>
      <c r="BZ12" s="287"/>
      <c r="CA12" s="287"/>
      <c r="CB12" s="325"/>
      <c r="CD12" s="261" t="s">
        <v>346</v>
      </c>
      <c r="CE12" s="1"/>
      <c r="CF12" s="1"/>
      <c r="CG12" s="1"/>
      <c r="CH12" s="1"/>
      <c r="CI12" s="1"/>
      <c r="CJ12" s="1"/>
      <c r="CK12" s="1"/>
      <c r="CL12" s="1"/>
      <c r="CM12" s="1"/>
      <c r="CN12" s="1"/>
      <c r="CO12" s="1"/>
      <c r="CP12" s="1"/>
      <c r="CQ12" s="269"/>
      <c r="CR12" s="274">
        <v>690770</v>
      </c>
      <c r="CS12" s="217"/>
      <c r="CT12" s="217"/>
      <c r="CU12" s="217"/>
      <c r="CV12" s="217"/>
      <c r="CW12" s="217"/>
      <c r="CX12" s="217"/>
      <c r="CY12" s="279"/>
      <c r="CZ12" s="282">
        <v>2.2000000000000002</v>
      </c>
      <c r="DA12" s="282"/>
      <c r="DB12" s="282"/>
      <c r="DC12" s="282"/>
      <c r="DD12" s="288">
        <v>62123</v>
      </c>
      <c r="DE12" s="217"/>
      <c r="DF12" s="217"/>
      <c r="DG12" s="217"/>
      <c r="DH12" s="217"/>
      <c r="DI12" s="217"/>
      <c r="DJ12" s="217"/>
      <c r="DK12" s="217"/>
      <c r="DL12" s="217"/>
      <c r="DM12" s="217"/>
      <c r="DN12" s="217"/>
      <c r="DO12" s="217"/>
      <c r="DP12" s="279"/>
      <c r="DQ12" s="288">
        <v>392084</v>
      </c>
      <c r="DR12" s="217"/>
      <c r="DS12" s="217"/>
      <c r="DT12" s="217"/>
      <c r="DU12" s="217"/>
      <c r="DV12" s="217"/>
      <c r="DW12" s="217"/>
      <c r="DX12" s="217"/>
      <c r="DY12" s="217"/>
      <c r="DZ12" s="217"/>
      <c r="EA12" s="217"/>
      <c r="EB12" s="217"/>
      <c r="EC12" s="326"/>
    </row>
    <row r="13" spans="2:143" ht="11.25" customHeight="1">
      <c r="B13" s="261" t="s">
        <v>348</v>
      </c>
      <c r="C13" s="1"/>
      <c r="D13" s="1"/>
      <c r="E13" s="1"/>
      <c r="F13" s="1"/>
      <c r="G13" s="1"/>
      <c r="H13" s="1"/>
      <c r="I13" s="1"/>
      <c r="J13" s="1"/>
      <c r="K13" s="1"/>
      <c r="L13" s="1"/>
      <c r="M13" s="1"/>
      <c r="N13" s="1"/>
      <c r="O13" s="1"/>
      <c r="P13" s="1"/>
      <c r="Q13" s="269"/>
      <c r="R13" s="274" t="s">
        <v>32</v>
      </c>
      <c r="S13" s="217"/>
      <c r="T13" s="217"/>
      <c r="U13" s="217"/>
      <c r="V13" s="217"/>
      <c r="W13" s="217"/>
      <c r="X13" s="217"/>
      <c r="Y13" s="279"/>
      <c r="Z13" s="282" t="s">
        <v>32</v>
      </c>
      <c r="AA13" s="282"/>
      <c r="AB13" s="282"/>
      <c r="AC13" s="282"/>
      <c r="AD13" s="287" t="s">
        <v>32</v>
      </c>
      <c r="AE13" s="287"/>
      <c r="AF13" s="287"/>
      <c r="AG13" s="287"/>
      <c r="AH13" s="287"/>
      <c r="AI13" s="287"/>
      <c r="AJ13" s="287"/>
      <c r="AK13" s="287"/>
      <c r="AL13" s="283" t="s">
        <v>32</v>
      </c>
      <c r="AM13" s="238"/>
      <c r="AN13" s="238"/>
      <c r="AO13" s="296"/>
      <c r="AP13" s="261" t="s">
        <v>349</v>
      </c>
      <c r="AQ13" s="1"/>
      <c r="AR13" s="1"/>
      <c r="AS13" s="1"/>
      <c r="AT13" s="1"/>
      <c r="AU13" s="1"/>
      <c r="AV13" s="1"/>
      <c r="AW13" s="1"/>
      <c r="AX13" s="1"/>
      <c r="AY13" s="1"/>
      <c r="AZ13" s="1"/>
      <c r="BA13" s="1"/>
      <c r="BB13" s="1"/>
      <c r="BC13" s="1"/>
      <c r="BD13" s="1"/>
      <c r="BE13" s="1"/>
      <c r="BF13" s="269"/>
      <c r="BG13" s="274">
        <v>2293159</v>
      </c>
      <c r="BH13" s="217"/>
      <c r="BI13" s="217"/>
      <c r="BJ13" s="217"/>
      <c r="BK13" s="217"/>
      <c r="BL13" s="217"/>
      <c r="BM13" s="217"/>
      <c r="BN13" s="279"/>
      <c r="BO13" s="282">
        <v>44.7</v>
      </c>
      <c r="BP13" s="282"/>
      <c r="BQ13" s="282"/>
      <c r="BR13" s="282"/>
      <c r="BS13" s="287" t="s">
        <v>32</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3129495</v>
      </c>
      <c r="CS13" s="217"/>
      <c r="CT13" s="217"/>
      <c r="CU13" s="217"/>
      <c r="CV13" s="217"/>
      <c r="CW13" s="217"/>
      <c r="CX13" s="217"/>
      <c r="CY13" s="279"/>
      <c r="CZ13" s="282">
        <v>10.1</v>
      </c>
      <c r="DA13" s="282"/>
      <c r="DB13" s="282"/>
      <c r="DC13" s="282"/>
      <c r="DD13" s="288">
        <v>2431028</v>
      </c>
      <c r="DE13" s="217"/>
      <c r="DF13" s="217"/>
      <c r="DG13" s="217"/>
      <c r="DH13" s="217"/>
      <c r="DI13" s="217"/>
      <c r="DJ13" s="217"/>
      <c r="DK13" s="217"/>
      <c r="DL13" s="217"/>
      <c r="DM13" s="217"/>
      <c r="DN13" s="217"/>
      <c r="DO13" s="217"/>
      <c r="DP13" s="279"/>
      <c r="DQ13" s="288">
        <v>764007</v>
      </c>
      <c r="DR13" s="217"/>
      <c r="DS13" s="217"/>
      <c r="DT13" s="217"/>
      <c r="DU13" s="217"/>
      <c r="DV13" s="217"/>
      <c r="DW13" s="217"/>
      <c r="DX13" s="217"/>
      <c r="DY13" s="217"/>
      <c r="DZ13" s="217"/>
      <c r="EA13" s="217"/>
      <c r="EB13" s="217"/>
      <c r="EC13" s="326"/>
    </row>
    <row r="14" spans="2:143" ht="11.25" customHeight="1">
      <c r="B14" s="261" t="s">
        <v>307</v>
      </c>
      <c r="C14" s="1"/>
      <c r="D14" s="1"/>
      <c r="E14" s="1"/>
      <c r="F14" s="1"/>
      <c r="G14" s="1"/>
      <c r="H14" s="1"/>
      <c r="I14" s="1"/>
      <c r="J14" s="1"/>
      <c r="K14" s="1"/>
      <c r="L14" s="1"/>
      <c r="M14" s="1"/>
      <c r="N14" s="1"/>
      <c r="O14" s="1"/>
      <c r="P14" s="1"/>
      <c r="Q14" s="269"/>
      <c r="R14" s="274" t="s">
        <v>32</v>
      </c>
      <c r="S14" s="217"/>
      <c r="T14" s="217"/>
      <c r="U14" s="217"/>
      <c r="V14" s="217"/>
      <c r="W14" s="217"/>
      <c r="X14" s="217"/>
      <c r="Y14" s="279"/>
      <c r="Z14" s="282" t="s">
        <v>32</v>
      </c>
      <c r="AA14" s="282"/>
      <c r="AB14" s="282"/>
      <c r="AC14" s="282"/>
      <c r="AD14" s="287" t="s">
        <v>32</v>
      </c>
      <c r="AE14" s="287"/>
      <c r="AF14" s="287"/>
      <c r="AG14" s="287"/>
      <c r="AH14" s="287"/>
      <c r="AI14" s="287"/>
      <c r="AJ14" s="287"/>
      <c r="AK14" s="287"/>
      <c r="AL14" s="283" t="s">
        <v>32</v>
      </c>
      <c r="AM14" s="238"/>
      <c r="AN14" s="238"/>
      <c r="AO14" s="296"/>
      <c r="AP14" s="261" t="s">
        <v>353</v>
      </c>
      <c r="AQ14" s="1"/>
      <c r="AR14" s="1"/>
      <c r="AS14" s="1"/>
      <c r="AT14" s="1"/>
      <c r="AU14" s="1"/>
      <c r="AV14" s="1"/>
      <c r="AW14" s="1"/>
      <c r="AX14" s="1"/>
      <c r="AY14" s="1"/>
      <c r="AZ14" s="1"/>
      <c r="BA14" s="1"/>
      <c r="BB14" s="1"/>
      <c r="BC14" s="1"/>
      <c r="BD14" s="1"/>
      <c r="BE14" s="1"/>
      <c r="BF14" s="269"/>
      <c r="BG14" s="274">
        <v>209782</v>
      </c>
      <c r="BH14" s="217"/>
      <c r="BI14" s="217"/>
      <c r="BJ14" s="217"/>
      <c r="BK14" s="217"/>
      <c r="BL14" s="217"/>
      <c r="BM14" s="217"/>
      <c r="BN14" s="279"/>
      <c r="BO14" s="282">
        <v>4.0999999999999996</v>
      </c>
      <c r="BP14" s="282"/>
      <c r="BQ14" s="282"/>
      <c r="BR14" s="282"/>
      <c r="BS14" s="287" t="s">
        <v>32</v>
      </c>
      <c r="BT14" s="287"/>
      <c r="BU14" s="287"/>
      <c r="BV14" s="287"/>
      <c r="BW14" s="287"/>
      <c r="BX14" s="287"/>
      <c r="BY14" s="287"/>
      <c r="BZ14" s="287"/>
      <c r="CA14" s="287"/>
      <c r="CB14" s="325"/>
      <c r="CD14" s="261" t="s">
        <v>354</v>
      </c>
      <c r="CE14" s="1"/>
      <c r="CF14" s="1"/>
      <c r="CG14" s="1"/>
      <c r="CH14" s="1"/>
      <c r="CI14" s="1"/>
      <c r="CJ14" s="1"/>
      <c r="CK14" s="1"/>
      <c r="CL14" s="1"/>
      <c r="CM14" s="1"/>
      <c r="CN14" s="1"/>
      <c r="CO14" s="1"/>
      <c r="CP14" s="1"/>
      <c r="CQ14" s="269"/>
      <c r="CR14" s="274">
        <v>808631</v>
      </c>
      <c r="CS14" s="217"/>
      <c r="CT14" s="217"/>
      <c r="CU14" s="217"/>
      <c r="CV14" s="217"/>
      <c r="CW14" s="217"/>
      <c r="CX14" s="217"/>
      <c r="CY14" s="279"/>
      <c r="CZ14" s="282">
        <v>2.6</v>
      </c>
      <c r="DA14" s="282"/>
      <c r="DB14" s="282"/>
      <c r="DC14" s="282"/>
      <c r="DD14" s="288">
        <v>32059</v>
      </c>
      <c r="DE14" s="217"/>
      <c r="DF14" s="217"/>
      <c r="DG14" s="217"/>
      <c r="DH14" s="217"/>
      <c r="DI14" s="217"/>
      <c r="DJ14" s="217"/>
      <c r="DK14" s="217"/>
      <c r="DL14" s="217"/>
      <c r="DM14" s="217"/>
      <c r="DN14" s="217"/>
      <c r="DO14" s="217"/>
      <c r="DP14" s="279"/>
      <c r="DQ14" s="288">
        <v>749799</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18871</v>
      </c>
      <c r="S15" s="217"/>
      <c r="T15" s="217"/>
      <c r="U15" s="217"/>
      <c r="V15" s="217"/>
      <c r="W15" s="217"/>
      <c r="X15" s="217"/>
      <c r="Y15" s="279"/>
      <c r="Z15" s="282">
        <v>0.1</v>
      </c>
      <c r="AA15" s="282"/>
      <c r="AB15" s="282"/>
      <c r="AC15" s="282"/>
      <c r="AD15" s="287">
        <v>18871</v>
      </c>
      <c r="AE15" s="287"/>
      <c r="AF15" s="287"/>
      <c r="AG15" s="287"/>
      <c r="AH15" s="287"/>
      <c r="AI15" s="287"/>
      <c r="AJ15" s="287"/>
      <c r="AK15" s="287"/>
      <c r="AL15" s="283">
        <v>0.1</v>
      </c>
      <c r="AM15" s="238"/>
      <c r="AN15" s="238"/>
      <c r="AO15" s="296"/>
      <c r="AP15" s="261" t="s">
        <v>356</v>
      </c>
      <c r="AQ15" s="1"/>
      <c r="AR15" s="1"/>
      <c r="AS15" s="1"/>
      <c r="AT15" s="1"/>
      <c r="AU15" s="1"/>
      <c r="AV15" s="1"/>
      <c r="AW15" s="1"/>
      <c r="AX15" s="1"/>
      <c r="AY15" s="1"/>
      <c r="AZ15" s="1"/>
      <c r="BA15" s="1"/>
      <c r="BB15" s="1"/>
      <c r="BC15" s="1"/>
      <c r="BD15" s="1"/>
      <c r="BE15" s="1"/>
      <c r="BF15" s="269"/>
      <c r="BG15" s="274">
        <v>374951</v>
      </c>
      <c r="BH15" s="217"/>
      <c r="BI15" s="217"/>
      <c r="BJ15" s="217"/>
      <c r="BK15" s="217"/>
      <c r="BL15" s="217"/>
      <c r="BM15" s="217"/>
      <c r="BN15" s="279"/>
      <c r="BO15" s="282">
        <v>7.3</v>
      </c>
      <c r="BP15" s="282"/>
      <c r="BQ15" s="282"/>
      <c r="BR15" s="282"/>
      <c r="BS15" s="287" t="s">
        <v>32</v>
      </c>
      <c r="BT15" s="287"/>
      <c r="BU15" s="287"/>
      <c r="BV15" s="287"/>
      <c r="BW15" s="287"/>
      <c r="BX15" s="287"/>
      <c r="BY15" s="287"/>
      <c r="BZ15" s="287"/>
      <c r="CA15" s="287"/>
      <c r="CB15" s="325"/>
      <c r="CD15" s="261" t="s">
        <v>358</v>
      </c>
      <c r="CE15" s="1"/>
      <c r="CF15" s="1"/>
      <c r="CG15" s="1"/>
      <c r="CH15" s="1"/>
      <c r="CI15" s="1"/>
      <c r="CJ15" s="1"/>
      <c r="CK15" s="1"/>
      <c r="CL15" s="1"/>
      <c r="CM15" s="1"/>
      <c r="CN15" s="1"/>
      <c r="CO15" s="1"/>
      <c r="CP15" s="1"/>
      <c r="CQ15" s="269"/>
      <c r="CR15" s="274">
        <v>2413447</v>
      </c>
      <c r="CS15" s="217"/>
      <c r="CT15" s="217"/>
      <c r="CU15" s="217"/>
      <c r="CV15" s="217"/>
      <c r="CW15" s="217"/>
      <c r="CX15" s="217"/>
      <c r="CY15" s="279"/>
      <c r="CZ15" s="282">
        <v>7.8</v>
      </c>
      <c r="DA15" s="282"/>
      <c r="DB15" s="282"/>
      <c r="DC15" s="282"/>
      <c r="DD15" s="288">
        <v>186201</v>
      </c>
      <c r="DE15" s="217"/>
      <c r="DF15" s="217"/>
      <c r="DG15" s="217"/>
      <c r="DH15" s="217"/>
      <c r="DI15" s="217"/>
      <c r="DJ15" s="217"/>
      <c r="DK15" s="217"/>
      <c r="DL15" s="217"/>
      <c r="DM15" s="217"/>
      <c r="DN15" s="217"/>
      <c r="DO15" s="217"/>
      <c r="DP15" s="279"/>
      <c r="DQ15" s="288">
        <v>1564190</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81346</v>
      </c>
      <c r="S16" s="217"/>
      <c r="T16" s="217"/>
      <c r="U16" s="217"/>
      <c r="V16" s="217"/>
      <c r="W16" s="217"/>
      <c r="X16" s="217"/>
      <c r="Y16" s="279"/>
      <c r="Z16" s="282">
        <v>0.3</v>
      </c>
      <c r="AA16" s="282"/>
      <c r="AB16" s="282"/>
      <c r="AC16" s="282"/>
      <c r="AD16" s="287">
        <v>81346</v>
      </c>
      <c r="AE16" s="287"/>
      <c r="AF16" s="287"/>
      <c r="AG16" s="287"/>
      <c r="AH16" s="287"/>
      <c r="AI16" s="287"/>
      <c r="AJ16" s="287"/>
      <c r="AK16" s="287"/>
      <c r="AL16" s="283">
        <v>0.6</v>
      </c>
      <c r="AM16" s="238"/>
      <c r="AN16" s="238"/>
      <c r="AO16" s="296"/>
      <c r="AP16" s="261" t="s">
        <v>363</v>
      </c>
      <c r="AQ16" s="1"/>
      <c r="AR16" s="1"/>
      <c r="AS16" s="1"/>
      <c r="AT16" s="1"/>
      <c r="AU16" s="1"/>
      <c r="AV16" s="1"/>
      <c r="AW16" s="1"/>
      <c r="AX16" s="1"/>
      <c r="AY16" s="1"/>
      <c r="AZ16" s="1"/>
      <c r="BA16" s="1"/>
      <c r="BB16" s="1"/>
      <c r="BC16" s="1"/>
      <c r="BD16" s="1"/>
      <c r="BE16" s="1"/>
      <c r="BF16" s="269"/>
      <c r="BG16" s="274" t="s">
        <v>32</v>
      </c>
      <c r="BH16" s="217"/>
      <c r="BI16" s="217"/>
      <c r="BJ16" s="217"/>
      <c r="BK16" s="217"/>
      <c r="BL16" s="217"/>
      <c r="BM16" s="217"/>
      <c r="BN16" s="279"/>
      <c r="BO16" s="282" t="s">
        <v>32</v>
      </c>
      <c r="BP16" s="282"/>
      <c r="BQ16" s="282"/>
      <c r="BR16" s="282"/>
      <c r="BS16" s="287" t="s">
        <v>32</v>
      </c>
      <c r="BT16" s="287"/>
      <c r="BU16" s="287"/>
      <c r="BV16" s="287"/>
      <c r="BW16" s="287"/>
      <c r="BX16" s="287"/>
      <c r="BY16" s="287"/>
      <c r="BZ16" s="287"/>
      <c r="CA16" s="287"/>
      <c r="CB16" s="325"/>
      <c r="CD16" s="261" t="s">
        <v>330</v>
      </c>
      <c r="CE16" s="1"/>
      <c r="CF16" s="1"/>
      <c r="CG16" s="1"/>
      <c r="CH16" s="1"/>
      <c r="CI16" s="1"/>
      <c r="CJ16" s="1"/>
      <c r="CK16" s="1"/>
      <c r="CL16" s="1"/>
      <c r="CM16" s="1"/>
      <c r="CN16" s="1"/>
      <c r="CO16" s="1"/>
      <c r="CP16" s="1"/>
      <c r="CQ16" s="269"/>
      <c r="CR16" s="274">
        <v>473152</v>
      </c>
      <c r="CS16" s="217"/>
      <c r="CT16" s="217"/>
      <c r="CU16" s="217"/>
      <c r="CV16" s="217"/>
      <c r="CW16" s="217"/>
      <c r="CX16" s="217"/>
      <c r="CY16" s="279"/>
      <c r="CZ16" s="282">
        <v>1.5</v>
      </c>
      <c r="DA16" s="282"/>
      <c r="DB16" s="282"/>
      <c r="DC16" s="282"/>
      <c r="DD16" s="288" t="s">
        <v>32</v>
      </c>
      <c r="DE16" s="217"/>
      <c r="DF16" s="217"/>
      <c r="DG16" s="217"/>
      <c r="DH16" s="217"/>
      <c r="DI16" s="217"/>
      <c r="DJ16" s="217"/>
      <c r="DK16" s="217"/>
      <c r="DL16" s="217"/>
      <c r="DM16" s="217"/>
      <c r="DN16" s="217"/>
      <c r="DO16" s="217"/>
      <c r="DP16" s="279"/>
      <c r="DQ16" s="288">
        <v>43501</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190630</v>
      </c>
      <c r="S17" s="217"/>
      <c r="T17" s="217"/>
      <c r="U17" s="217"/>
      <c r="V17" s="217"/>
      <c r="W17" s="217"/>
      <c r="X17" s="217"/>
      <c r="Y17" s="279"/>
      <c r="Z17" s="282">
        <v>0.6</v>
      </c>
      <c r="AA17" s="282"/>
      <c r="AB17" s="282"/>
      <c r="AC17" s="282"/>
      <c r="AD17" s="287">
        <v>190630</v>
      </c>
      <c r="AE17" s="287"/>
      <c r="AF17" s="287"/>
      <c r="AG17" s="287"/>
      <c r="AH17" s="287"/>
      <c r="AI17" s="287"/>
      <c r="AJ17" s="287"/>
      <c r="AK17" s="287"/>
      <c r="AL17" s="283">
        <v>1.3</v>
      </c>
      <c r="AM17" s="238"/>
      <c r="AN17" s="238"/>
      <c r="AO17" s="296"/>
      <c r="AP17" s="261" t="s">
        <v>11</v>
      </c>
      <c r="AQ17" s="1"/>
      <c r="AR17" s="1"/>
      <c r="AS17" s="1"/>
      <c r="AT17" s="1"/>
      <c r="AU17" s="1"/>
      <c r="AV17" s="1"/>
      <c r="AW17" s="1"/>
      <c r="AX17" s="1"/>
      <c r="AY17" s="1"/>
      <c r="AZ17" s="1"/>
      <c r="BA17" s="1"/>
      <c r="BB17" s="1"/>
      <c r="BC17" s="1"/>
      <c r="BD17" s="1"/>
      <c r="BE17" s="1"/>
      <c r="BF17" s="269"/>
      <c r="BG17" s="274" t="s">
        <v>32</v>
      </c>
      <c r="BH17" s="217"/>
      <c r="BI17" s="217"/>
      <c r="BJ17" s="217"/>
      <c r="BK17" s="217"/>
      <c r="BL17" s="217"/>
      <c r="BM17" s="217"/>
      <c r="BN17" s="279"/>
      <c r="BO17" s="282" t="s">
        <v>32</v>
      </c>
      <c r="BP17" s="282"/>
      <c r="BQ17" s="282"/>
      <c r="BR17" s="282"/>
      <c r="BS17" s="287" t="s">
        <v>32</v>
      </c>
      <c r="BT17" s="287"/>
      <c r="BU17" s="287"/>
      <c r="BV17" s="287"/>
      <c r="BW17" s="287"/>
      <c r="BX17" s="287"/>
      <c r="BY17" s="287"/>
      <c r="BZ17" s="287"/>
      <c r="CA17" s="287"/>
      <c r="CB17" s="325"/>
      <c r="CD17" s="261" t="s">
        <v>60</v>
      </c>
      <c r="CE17" s="1"/>
      <c r="CF17" s="1"/>
      <c r="CG17" s="1"/>
      <c r="CH17" s="1"/>
      <c r="CI17" s="1"/>
      <c r="CJ17" s="1"/>
      <c r="CK17" s="1"/>
      <c r="CL17" s="1"/>
      <c r="CM17" s="1"/>
      <c r="CN17" s="1"/>
      <c r="CO17" s="1"/>
      <c r="CP17" s="1"/>
      <c r="CQ17" s="269"/>
      <c r="CR17" s="274">
        <v>3026305</v>
      </c>
      <c r="CS17" s="217"/>
      <c r="CT17" s="217"/>
      <c r="CU17" s="217"/>
      <c r="CV17" s="217"/>
      <c r="CW17" s="217"/>
      <c r="CX17" s="217"/>
      <c r="CY17" s="279"/>
      <c r="CZ17" s="282">
        <v>9.8000000000000007</v>
      </c>
      <c r="DA17" s="282"/>
      <c r="DB17" s="282"/>
      <c r="DC17" s="282"/>
      <c r="DD17" s="288" t="s">
        <v>32</v>
      </c>
      <c r="DE17" s="217"/>
      <c r="DF17" s="217"/>
      <c r="DG17" s="217"/>
      <c r="DH17" s="217"/>
      <c r="DI17" s="217"/>
      <c r="DJ17" s="217"/>
      <c r="DK17" s="217"/>
      <c r="DL17" s="217"/>
      <c r="DM17" s="217"/>
      <c r="DN17" s="217"/>
      <c r="DO17" s="217"/>
      <c r="DP17" s="279"/>
      <c r="DQ17" s="288">
        <v>2989996</v>
      </c>
      <c r="DR17" s="217"/>
      <c r="DS17" s="217"/>
      <c r="DT17" s="217"/>
      <c r="DU17" s="217"/>
      <c r="DV17" s="217"/>
      <c r="DW17" s="217"/>
      <c r="DX17" s="217"/>
      <c r="DY17" s="217"/>
      <c r="DZ17" s="217"/>
      <c r="EA17" s="217"/>
      <c r="EB17" s="217"/>
      <c r="EC17" s="326"/>
    </row>
    <row r="18" spans="2:133" ht="11.25" customHeight="1">
      <c r="B18" s="261" t="s">
        <v>365</v>
      </c>
      <c r="C18" s="1"/>
      <c r="D18" s="1"/>
      <c r="E18" s="1"/>
      <c r="F18" s="1"/>
      <c r="G18" s="1"/>
      <c r="H18" s="1"/>
      <c r="I18" s="1"/>
      <c r="J18" s="1"/>
      <c r="K18" s="1"/>
      <c r="L18" s="1"/>
      <c r="M18" s="1"/>
      <c r="N18" s="1"/>
      <c r="O18" s="1"/>
      <c r="P18" s="1"/>
      <c r="Q18" s="269"/>
      <c r="R18" s="274">
        <v>26209</v>
      </c>
      <c r="S18" s="217"/>
      <c r="T18" s="217"/>
      <c r="U18" s="217"/>
      <c r="V18" s="217"/>
      <c r="W18" s="217"/>
      <c r="X18" s="217"/>
      <c r="Y18" s="279"/>
      <c r="Z18" s="282">
        <v>0.1</v>
      </c>
      <c r="AA18" s="282"/>
      <c r="AB18" s="282"/>
      <c r="AC18" s="282"/>
      <c r="AD18" s="287">
        <v>26209</v>
      </c>
      <c r="AE18" s="287"/>
      <c r="AF18" s="287"/>
      <c r="AG18" s="287"/>
      <c r="AH18" s="287"/>
      <c r="AI18" s="287"/>
      <c r="AJ18" s="287"/>
      <c r="AK18" s="287"/>
      <c r="AL18" s="283">
        <v>0.2</v>
      </c>
      <c r="AM18" s="238"/>
      <c r="AN18" s="238"/>
      <c r="AO18" s="296"/>
      <c r="AP18" s="261" t="s">
        <v>44</v>
      </c>
      <c r="AQ18" s="1"/>
      <c r="AR18" s="1"/>
      <c r="AS18" s="1"/>
      <c r="AT18" s="1"/>
      <c r="AU18" s="1"/>
      <c r="AV18" s="1"/>
      <c r="AW18" s="1"/>
      <c r="AX18" s="1"/>
      <c r="AY18" s="1"/>
      <c r="AZ18" s="1"/>
      <c r="BA18" s="1"/>
      <c r="BB18" s="1"/>
      <c r="BC18" s="1"/>
      <c r="BD18" s="1"/>
      <c r="BE18" s="1"/>
      <c r="BF18" s="269"/>
      <c r="BG18" s="274" t="s">
        <v>32</v>
      </c>
      <c r="BH18" s="217"/>
      <c r="BI18" s="217"/>
      <c r="BJ18" s="217"/>
      <c r="BK18" s="217"/>
      <c r="BL18" s="217"/>
      <c r="BM18" s="217"/>
      <c r="BN18" s="279"/>
      <c r="BO18" s="282" t="s">
        <v>32</v>
      </c>
      <c r="BP18" s="282"/>
      <c r="BQ18" s="282"/>
      <c r="BR18" s="282"/>
      <c r="BS18" s="287" t="s">
        <v>32</v>
      </c>
      <c r="BT18" s="287"/>
      <c r="BU18" s="287"/>
      <c r="BV18" s="287"/>
      <c r="BW18" s="287"/>
      <c r="BX18" s="287"/>
      <c r="BY18" s="287"/>
      <c r="BZ18" s="287"/>
      <c r="CA18" s="287"/>
      <c r="CB18" s="325"/>
      <c r="CD18" s="261" t="s">
        <v>366</v>
      </c>
      <c r="CE18" s="1"/>
      <c r="CF18" s="1"/>
      <c r="CG18" s="1"/>
      <c r="CH18" s="1"/>
      <c r="CI18" s="1"/>
      <c r="CJ18" s="1"/>
      <c r="CK18" s="1"/>
      <c r="CL18" s="1"/>
      <c r="CM18" s="1"/>
      <c r="CN18" s="1"/>
      <c r="CO18" s="1"/>
      <c r="CP18" s="1"/>
      <c r="CQ18" s="269"/>
      <c r="CR18" s="274">
        <v>9288</v>
      </c>
      <c r="CS18" s="217"/>
      <c r="CT18" s="217"/>
      <c r="CU18" s="217"/>
      <c r="CV18" s="217"/>
      <c r="CW18" s="217"/>
      <c r="CX18" s="217"/>
      <c r="CY18" s="279"/>
      <c r="CZ18" s="282">
        <v>0</v>
      </c>
      <c r="DA18" s="282"/>
      <c r="DB18" s="282"/>
      <c r="DC18" s="282"/>
      <c r="DD18" s="288">
        <v>9288</v>
      </c>
      <c r="DE18" s="217"/>
      <c r="DF18" s="217"/>
      <c r="DG18" s="217"/>
      <c r="DH18" s="217"/>
      <c r="DI18" s="217"/>
      <c r="DJ18" s="217"/>
      <c r="DK18" s="217"/>
      <c r="DL18" s="217"/>
      <c r="DM18" s="217"/>
      <c r="DN18" s="217"/>
      <c r="DO18" s="217"/>
      <c r="DP18" s="279"/>
      <c r="DQ18" s="288">
        <v>5493</v>
      </c>
      <c r="DR18" s="217"/>
      <c r="DS18" s="217"/>
      <c r="DT18" s="217"/>
      <c r="DU18" s="217"/>
      <c r="DV18" s="217"/>
      <c r="DW18" s="217"/>
      <c r="DX18" s="217"/>
      <c r="DY18" s="217"/>
      <c r="DZ18" s="217"/>
      <c r="EA18" s="217"/>
      <c r="EB18" s="217"/>
      <c r="EC18" s="326"/>
    </row>
    <row r="19" spans="2:133" ht="11.25" customHeight="1">
      <c r="B19" s="261" t="s">
        <v>369</v>
      </c>
      <c r="C19" s="1"/>
      <c r="D19" s="1"/>
      <c r="E19" s="1"/>
      <c r="F19" s="1"/>
      <c r="G19" s="1"/>
      <c r="H19" s="1"/>
      <c r="I19" s="1"/>
      <c r="J19" s="1"/>
      <c r="K19" s="1"/>
      <c r="L19" s="1"/>
      <c r="M19" s="1"/>
      <c r="N19" s="1"/>
      <c r="O19" s="1"/>
      <c r="P19" s="1"/>
      <c r="Q19" s="269"/>
      <c r="R19" s="274">
        <v>158572</v>
      </c>
      <c r="S19" s="217"/>
      <c r="T19" s="217"/>
      <c r="U19" s="217"/>
      <c r="V19" s="217"/>
      <c r="W19" s="217"/>
      <c r="X19" s="217"/>
      <c r="Y19" s="279"/>
      <c r="Z19" s="282">
        <v>0.5</v>
      </c>
      <c r="AA19" s="282"/>
      <c r="AB19" s="282"/>
      <c r="AC19" s="282"/>
      <c r="AD19" s="287">
        <v>158572</v>
      </c>
      <c r="AE19" s="287"/>
      <c r="AF19" s="287"/>
      <c r="AG19" s="287"/>
      <c r="AH19" s="287"/>
      <c r="AI19" s="287"/>
      <c r="AJ19" s="287"/>
      <c r="AK19" s="287"/>
      <c r="AL19" s="283">
        <v>1.1000000000000001</v>
      </c>
      <c r="AM19" s="238"/>
      <c r="AN19" s="238"/>
      <c r="AO19" s="296"/>
      <c r="AP19" s="261" t="s">
        <v>370</v>
      </c>
      <c r="AQ19" s="1"/>
      <c r="AR19" s="1"/>
      <c r="AS19" s="1"/>
      <c r="AT19" s="1"/>
      <c r="AU19" s="1"/>
      <c r="AV19" s="1"/>
      <c r="AW19" s="1"/>
      <c r="AX19" s="1"/>
      <c r="AY19" s="1"/>
      <c r="AZ19" s="1"/>
      <c r="BA19" s="1"/>
      <c r="BB19" s="1"/>
      <c r="BC19" s="1"/>
      <c r="BD19" s="1"/>
      <c r="BE19" s="1"/>
      <c r="BF19" s="269"/>
      <c r="BG19" s="274">
        <v>167923</v>
      </c>
      <c r="BH19" s="217"/>
      <c r="BI19" s="217"/>
      <c r="BJ19" s="217"/>
      <c r="BK19" s="217"/>
      <c r="BL19" s="217"/>
      <c r="BM19" s="217"/>
      <c r="BN19" s="279"/>
      <c r="BO19" s="282">
        <v>3.3</v>
      </c>
      <c r="BP19" s="282"/>
      <c r="BQ19" s="282"/>
      <c r="BR19" s="282"/>
      <c r="BS19" s="287" t="s">
        <v>32</v>
      </c>
      <c r="BT19" s="287"/>
      <c r="BU19" s="287"/>
      <c r="BV19" s="287"/>
      <c r="BW19" s="287"/>
      <c r="BX19" s="287"/>
      <c r="BY19" s="287"/>
      <c r="BZ19" s="287"/>
      <c r="CA19" s="287"/>
      <c r="CB19" s="325"/>
      <c r="CD19" s="261" t="s">
        <v>342</v>
      </c>
      <c r="CE19" s="1"/>
      <c r="CF19" s="1"/>
      <c r="CG19" s="1"/>
      <c r="CH19" s="1"/>
      <c r="CI19" s="1"/>
      <c r="CJ19" s="1"/>
      <c r="CK19" s="1"/>
      <c r="CL19" s="1"/>
      <c r="CM19" s="1"/>
      <c r="CN19" s="1"/>
      <c r="CO19" s="1"/>
      <c r="CP19" s="1"/>
      <c r="CQ19" s="269"/>
      <c r="CR19" s="274" t="s">
        <v>32</v>
      </c>
      <c r="CS19" s="217"/>
      <c r="CT19" s="217"/>
      <c r="CU19" s="217"/>
      <c r="CV19" s="217"/>
      <c r="CW19" s="217"/>
      <c r="CX19" s="217"/>
      <c r="CY19" s="279"/>
      <c r="CZ19" s="282" t="s">
        <v>32</v>
      </c>
      <c r="DA19" s="282"/>
      <c r="DB19" s="282"/>
      <c r="DC19" s="282"/>
      <c r="DD19" s="288" t="s">
        <v>32</v>
      </c>
      <c r="DE19" s="217"/>
      <c r="DF19" s="217"/>
      <c r="DG19" s="217"/>
      <c r="DH19" s="217"/>
      <c r="DI19" s="217"/>
      <c r="DJ19" s="217"/>
      <c r="DK19" s="217"/>
      <c r="DL19" s="217"/>
      <c r="DM19" s="217"/>
      <c r="DN19" s="217"/>
      <c r="DO19" s="217"/>
      <c r="DP19" s="279"/>
      <c r="DQ19" s="288" t="s">
        <v>32</v>
      </c>
      <c r="DR19" s="217"/>
      <c r="DS19" s="217"/>
      <c r="DT19" s="217"/>
      <c r="DU19" s="217"/>
      <c r="DV19" s="217"/>
      <c r="DW19" s="217"/>
      <c r="DX19" s="217"/>
      <c r="DY19" s="217"/>
      <c r="DZ19" s="217"/>
      <c r="EA19" s="217"/>
      <c r="EB19" s="217"/>
      <c r="EC19" s="326"/>
    </row>
    <row r="20" spans="2:133" ht="11.25" customHeight="1">
      <c r="B20" s="262" t="s">
        <v>373</v>
      </c>
      <c r="C20" s="266"/>
      <c r="D20" s="266"/>
      <c r="E20" s="266"/>
      <c r="F20" s="266"/>
      <c r="G20" s="266"/>
      <c r="H20" s="266"/>
      <c r="I20" s="266"/>
      <c r="J20" s="266"/>
      <c r="K20" s="266"/>
      <c r="L20" s="266"/>
      <c r="M20" s="266"/>
      <c r="N20" s="266"/>
      <c r="O20" s="266"/>
      <c r="P20" s="266"/>
      <c r="Q20" s="270"/>
      <c r="R20" s="274">
        <v>5849</v>
      </c>
      <c r="S20" s="217"/>
      <c r="T20" s="217"/>
      <c r="U20" s="217"/>
      <c r="V20" s="217"/>
      <c r="W20" s="217"/>
      <c r="X20" s="217"/>
      <c r="Y20" s="279"/>
      <c r="Z20" s="282">
        <v>0</v>
      </c>
      <c r="AA20" s="282"/>
      <c r="AB20" s="282"/>
      <c r="AC20" s="282"/>
      <c r="AD20" s="287">
        <v>5849</v>
      </c>
      <c r="AE20" s="287"/>
      <c r="AF20" s="287"/>
      <c r="AG20" s="287"/>
      <c r="AH20" s="287"/>
      <c r="AI20" s="287"/>
      <c r="AJ20" s="287"/>
      <c r="AK20" s="287"/>
      <c r="AL20" s="283">
        <v>0</v>
      </c>
      <c r="AM20" s="238"/>
      <c r="AN20" s="238"/>
      <c r="AO20" s="296"/>
      <c r="AP20" s="261" t="s">
        <v>374</v>
      </c>
      <c r="AQ20" s="1"/>
      <c r="AR20" s="1"/>
      <c r="AS20" s="1"/>
      <c r="AT20" s="1"/>
      <c r="AU20" s="1"/>
      <c r="AV20" s="1"/>
      <c r="AW20" s="1"/>
      <c r="AX20" s="1"/>
      <c r="AY20" s="1"/>
      <c r="AZ20" s="1"/>
      <c r="BA20" s="1"/>
      <c r="BB20" s="1"/>
      <c r="BC20" s="1"/>
      <c r="BD20" s="1"/>
      <c r="BE20" s="1"/>
      <c r="BF20" s="269"/>
      <c r="BG20" s="274">
        <v>167923</v>
      </c>
      <c r="BH20" s="217"/>
      <c r="BI20" s="217"/>
      <c r="BJ20" s="217"/>
      <c r="BK20" s="217"/>
      <c r="BL20" s="217"/>
      <c r="BM20" s="217"/>
      <c r="BN20" s="279"/>
      <c r="BO20" s="282">
        <v>3.3</v>
      </c>
      <c r="BP20" s="282"/>
      <c r="BQ20" s="282"/>
      <c r="BR20" s="282"/>
      <c r="BS20" s="287" t="s">
        <v>32</v>
      </c>
      <c r="BT20" s="287"/>
      <c r="BU20" s="287"/>
      <c r="BV20" s="287"/>
      <c r="BW20" s="287"/>
      <c r="BX20" s="287"/>
      <c r="BY20" s="287"/>
      <c r="BZ20" s="287"/>
      <c r="CA20" s="287"/>
      <c r="CB20" s="325"/>
      <c r="CD20" s="261" t="s">
        <v>73</v>
      </c>
      <c r="CE20" s="1"/>
      <c r="CF20" s="1"/>
      <c r="CG20" s="1"/>
      <c r="CH20" s="1"/>
      <c r="CI20" s="1"/>
      <c r="CJ20" s="1"/>
      <c r="CK20" s="1"/>
      <c r="CL20" s="1"/>
      <c r="CM20" s="1"/>
      <c r="CN20" s="1"/>
      <c r="CO20" s="1"/>
      <c r="CP20" s="1"/>
      <c r="CQ20" s="269"/>
      <c r="CR20" s="274">
        <v>30869890</v>
      </c>
      <c r="CS20" s="217"/>
      <c r="CT20" s="217"/>
      <c r="CU20" s="217"/>
      <c r="CV20" s="217"/>
      <c r="CW20" s="217"/>
      <c r="CX20" s="217"/>
      <c r="CY20" s="279"/>
      <c r="CZ20" s="282">
        <v>100</v>
      </c>
      <c r="DA20" s="282"/>
      <c r="DB20" s="282"/>
      <c r="DC20" s="282"/>
      <c r="DD20" s="288">
        <v>3392733</v>
      </c>
      <c r="DE20" s="217"/>
      <c r="DF20" s="217"/>
      <c r="DG20" s="217"/>
      <c r="DH20" s="217"/>
      <c r="DI20" s="217"/>
      <c r="DJ20" s="217"/>
      <c r="DK20" s="217"/>
      <c r="DL20" s="217"/>
      <c r="DM20" s="217"/>
      <c r="DN20" s="217"/>
      <c r="DO20" s="217"/>
      <c r="DP20" s="279"/>
      <c r="DQ20" s="288">
        <v>17669627</v>
      </c>
      <c r="DR20" s="217"/>
      <c r="DS20" s="217"/>
      <c r="DT20" s="217"/>
      <c r="DU20" s="217"/>
      <c r="DV20" s="217"/>
      <c r="DW20" s="217"/>
      <c r="DX20" s="217"/>
      <c r="DY20" s="217"/>
      <c r="DZ20" s="217"/>
      <c r="EA20" s="217"/>
      <c r="EB20" s="217"/>
      <c r="EC20" s="326"/>
    </row>
    <row r="21" spans="2:133" ht="11.25" customHeight="1">
      <c r="B21" s="261" t="s">
        <v>376</v>
      </c>
      <c r="C21" s="1"/>
      <c r="D21" s="1"/>
      <c r="E21" s="1"/>
      <c r="F21" s="1"/>
      <c r="G21" s="1"/>
      <c r="H21" s="1"/>
      <c r="I21" s="1"/>
      <c r="J21" s="1"/>
      <c r="K21" s="1"/>
      <c r="L21" s="1"/>
      <c r="M21" s="1"/>
      <c r="N21" s="1"/>
      <c r="O21" s="1"/>
      <c r="P21" s="1"/>
      <c r="Q21" s="269"/>
      <c r="R21" s="274">
        <v>8909235</v>
      </c>
      <c r="S21" s="217"/>
      <c r="T21" s="217"/>
      <c r="U21" s="217"/>
      <c r="V21" s="217"/>
      <c r="W21" s="217"/>
      <c r="X21" s="217"/>
      <c r="Y21" s="279"/>
      <c r="Z21" s="282">
        <v>27.8</v>
      </c>
      <c r="AA21" s="282"/>
      <c r="AB21" s="282"/>
      <c r="AC21" s="282"/>
      <c r="AD21" s="287">
        <v>7908561</v>
      </c>
      <c r="AE21" s="287"/>
      <c r="AF21" s="287"/>
      <c r="AG21" s="287"/>
      <c r="AH21" s="287"/>
      <c r="AI21" s="287"/>
      <c r="AJ21" s="287"/>
      <c r="AK21" s="287"/>
      <c r="AL21" s="283">
        <v>54</v>
      </c>
      <c r="AM21" s="238"/>
      <c r="AN21" s="238"/>
      <c r="AO21" s="296"/>
      <c r="AP21" s="261" t="s">
        <v>378</v>
      </c>
      <c r="AQ21" s="300"/>
      <c r="AR21" s="300"/>
      <c r="AS21" s="300"/>
      <c r="AT21" s="300"/>
      <c r="AU21" s="300"/>
      <c r="AV21" s="300"/>
      <c r="AW21" s="300"/>
      <c r="AX21" s="300"/>
      <c r="AY21" s="300"/>
      <c r="AZ21" s="300"/>
      <c r="BA21" s="300"/>
      <c r="BB21" s="300"/>
      <c r="BC21" s="300"/>
      <c r="BD21" s="300"/>
      <c r="BE21" s="300"/>
      <c r="BF21" s="314"/>
      <c r="BG21" s="274" t="s">
        <v>32</v>
      </c>
      <c r="BH21" s="217"/>
      <c r="BI21" s="217"/>
      <c r="BJ21" s="217"/>
      <c r="BK21" s="217"/>
      <c r="BL21" s="217"/>
      <c r="BM21" s="217"/>
      <c r="BN21" s="279"/>
      <c r="BO21" s="282" t="s">
        <v>32</v>
      </c>
      <c r="BP21" s="282"/>
      <c r="BQ21" s="282"/>
      <c r="BR21" s="282"/>
      <c r="BS21" s="287" t="s">
        <v>32</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380</v>
      </c>
      <c r="C22" s="1"/>
      <c r="D22" s="1"/>
      <c r="E22" s="1"/>
      <c r="F22" s="1"/>
      <c r="G22" s="1"/>
      <c r="H22" s="1"/>
      <c r="I22" s="1"/>
      <c r="J22" s="1"/>
      <c r="K22" s="1"/>
      <c r="L22" s="1"/>
      <c r="M22" s="1"/>
      <c r="N22" s="1"/>
      <c r="O22" s="1"/>
      <c r="P22" s="1"/>
      <c r="Q22" s="269"/>
      <c r="R22" s="274">
        <v>7908561</v>
      </c>
      <c r="S22" s="217"/>
      <c r="T22" s="217"/>
      <c r="U22" s="217"/>
      <c r="V22" s="217"/>
      <c r="W22" s="217"/>
      <c r="X22" s="217"/>
      <c r="Y22" s="279"/>
      <c r="Z22" s="282">
        <v>24.7</v>
      </c>
      <c r="AA22" s="282"/>
      <c r="AB22" s="282"/>
      <c r="AC22" s="282"/>
      <c r="AD22" s="287">
        <v>7908561</v>
      </c>
      <c r="AE22" s="287"/>
      <c r="AF22" s="287"/>
      <c r="AG22" s="287"/>
      <c r="AH22" s="287"/>
      <c r="AI22" s="287"/>
      <c r="AJ22" s="287"/>
      <c r="AK22" s="287"/>
      <c r="AL22" s="283">
        <v>54</v>
      </c>
      <c r="AM22" s="238"/>
      <c r="AN22" s="238"/>
      <c r="AO22" s="296"/>
      <c r="AP22" s="261" t="s">
        <v>126</v>
      </c>
      <c r="AQ22" s="300"/>
      <c r="AR22" s="300"/>
      <c r="AS22" s="300"/>
      <c r="AT22" s="300"/>
      <c r="AU22" s="300"/>
      <c r="AV22" s="300"/>
      <c r="AW22" s="300"/>
      <c r="AX22" s="300"/>
      <c r="AY22" s="300"/>
      <c r="AZ22" s="300"/>
      <c r="BA22" s="300"/>
      <c r="BB22" s="300"/>
      <c r="BC22" s="300"/>
      <c r="BD22" s="300"/>
      <c r="BE22" s="300"/>
      <c r="BF22" s="314"/>
      <c r="BG22" s="274" t="s">
        <v>32</v>
      </c>
      <c r="BH22" s="217"/>
      <c r="BI22" s="217"/>
      <c r="BJ22" s="217"/>
      <c r="BK22" s="217"/>
      <c r="BL22" s="217"/>
      <c r="BM22" s="217"/>
      <c r="BN22" s="279"/>
      <c r="BO22" s="282" t="s">
        <v>32</v>
      </c>
      <c r="BP22" s="282"/>
      <c r="BQ22" s="282"/>
      <c r="BR22" s="282"/>
      <c r="BS22" s="287" t="s">
        <v>32</v>
      </c>
      <c r="BT22" s="287"/>
      <c r="BU22" s="287"/>
      <c r="BV22" s="287"/>
      <c r="BW22" s="287"/>
      <c r="BX22" s="287"/>
      <c r="BY22" s="287"/>
      <c r="BZ22" s="287"/>
      <c r="CA22" s="287"/>
      <c r="CB22" s="325"/>
      <c r="CD22" s="182" t="s">
        <v>381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384</v>
      </c>
      <c r="C23" s="1"/>
      <c r="D23" s="1"/>
      <c r="E23" s="1"/>
      <c r="F23" s="1"/>
      <c r="G23" s="1"/>
      <c r="H23" s="1"/>
      <c r="I23" s="1"/>
      <c r="J23" s="1"/>
      <c r="K23" s="1"/>
      <c r="L23" s="1"/>
      <c r="M23" s="1"/>
      <c r="N23" s="1"/>
      <c r="O23" s="1"/>
      <c r="P23" s="1"/>
      <c r="Q23" s="269"/>
      <c r="R23" s="274">
        <v>1000674</v>
      </c>
      <c r="S23" s="217"/>
      <c r="T23" s="217"/>
      <c r="U23" s="217"/>
      <c r="V23" s="217"/>
      <c r="W23" s="217"/>
      <c r="X23" s="217"/>
      <c r="Y23" s="279"/>
      <c r="Z23" s="282">
        <v>3.1</v>
      </c>
      <c r="AA23" s="282"/>
      <c r="AB23" s="282"/>
      <c r="AC23" s="282"/>
      <c r="AD23" s="287" t="s">
        <v>32</v>
      </c>
      <c r="AE23" s="287"/>
      <c r="AF23" s="287"/>
      <c r="AG23" s="287"/>
      <c r="AH23" s="287"/>
      <c r="AI23" s="287"/>
      <c r="AJ23" s="287"/>
      <c r="AK23" s="287"/>
      <c r="AL23" s="283" t="s">
        <v>32</v>
      </c>
      <c r="AM23" s="238"/>
      <c r="AN23" s="238"/>
      <c r="AO23" s="296"/>
      <c r="AP23" s="261" t="s">
        <v>178</v>
      </c>
      <c r="AQ23" s="300"/>
      <c r="AR23" s="300"/>
      <c r="AS23" s="300"/>
      <c r="AT23" s="300"/>
      <c r="AU23" s="300"/>
      <c r="AV23" s="300"/>
      <c r="AW23" s="300"/>
      <c r="AX23" s="300"/>
      <c r="AY23" s="300"/>
      <c r="AZ23" s="300"/>
      <c r="BA23" s="300"/>
      <c r="BB23" s="300"/>
      <c r="BC23" s="300"/>
      <c r="BD23" s="300"/>
      <c r="BE23" s="300"/>
      <c r="BF23" s="314"/>
      <c r="BG23" s="274">
        <v>167923</v>
      </c>
      <c r="BH23" s="217"/>
      <c r="BI23" s="217"/>
      <c r="BJ23" s="217"/>
      <c r="BK23" s="217"/>
      <c r="BL23" s="217"/>
      <c r="BM23" s="217"/>
      <c r="BN23" s="279"/>
      <c r="BO23" s="282">
        <v>3.3</v>
      </c>
      <c r="BP23" s="282"/>
      <c r="BQ23" s="282"/>
      <c r="BR23" s="282"/>
      <c r="BS23" s="287" t="s">
        <v>32</v>
      </c>
      <c r="BT23" s="287"/>
      <c r="BU23" s="287"/>
      <c r="BV23" s="287"/>
      <c r="BW23" s="287"/>
      <c r="BX23" s="287"/>
      <c r="BY23" s="287"/>
      <c r="BZ23" s="287"/>
      <c r="CA23" s="287"/>
      <c r="CB23" s="325"/>
      <c r="CD23" s="182" t="s">
        <v>156</v>
      </c>
      <c r="CE23" s="139"/>
      <c r="CF23" s="139"/>
      <c r="CG23" s="139"/>
      <c r="CH23" s="139"/>
      <c r="CI23" s="139"/>
      <c r="CJ23" s="139"/>
      <c r="CK23" s="139"/>
      <c r="CL23" s="139"/>
      <c r="CM23" s="139"/>
      <c r="CN23" s="139"/>
      <c r="CO23" s="139"/>
      <c r="CP23" s="139"/>
      <c r="CQ23" s="144"/>
      <c r="CR23" s="182" t="s">
        <v>385</v>
      </c>
      <c r="CS23" s="139"/>
      <c r="CT23" s="139"/>
      <c r="CU23" s="139"/>
      <c r="CV23" s="139"/>
      <c r="CW23" s="139"/>
      <c r="CX23" s="139"/>
      <c r="CY23" s="144"/>
      <c r="CZ23" s="182" t="s">
        <v>387</v>
      </c>
      <c r="DA23" s="139"/>
      <c r="DB23" s="139"/>
      <c r="DC23" s="144"/>
      <c r="DD23" s="182" t="s">
        <v>389</v>
      </c>
      <c r="DE23" s="139"/>
      <c r="DF23" s="139"/>
      <c r="DG23" s="139"/>
      <c r="DH23" s="139"/>
      <c r="DI23" s="139"/>
      <c r="DJ23" s="139"/>
      <c r="DK23" s="144"/>
      <c r="DL23" s="345" t="s">
        <v>391</v>
      </c>
      <c r="DM23" s="348"/>
      <c r="DN23" s="348"/>
      <c r="DO23" s="348"/>
      <c r="DP23" s="348"/>
      <c r="DQ23" s="348"/>
      <c r="DR23" s="348"/>
      <c r="DS23" s="348"/>
      <c r="DT23" s="348"/>
      <c r="DU23" s="348"/>
      <c r="DV23" s="352"/>
      <c r="DW23" s="182" t="s">
        <v>392</v>
      </c>
      <c r="DX23" s="139"/>
      <c r="DY23" s="139"/>
      <c r="DZ23" s="139"/>
      <c r="EA23" s="139"/>
      <c r="EB23" s="139"/>
      <c r="EC23" s="144"/>
    </row>
    <row r="24" spans="2:133" ht="11.25" customHeight="1">
      <c r="B24" s="261" t="s">
        <v>394</v>
      </c>
      <c r="C24" s="1"/>
      <c r="D24" s="1"/>
      <c r="E24" s="1"/>
      <c r="F24" s="1"/>
      <c r="G24" s="1"/>
      <c r="H24" s="1"/>
      <c r="I24" s="1"/>
      <c r="J24" s="1"/>
      <c r="K24" s="1"/>
      <c r="L24" s="1"/>
      <c r="M24" s="1"/>
      <c r="N24" s="1"/>
      <c r="O24" s="1"/>
      <c r="P24" s="1"/>
      <c r="Q24" s="269"/>
      <c r="R24" s="274" t="s">
        <v>32</v>
      </c>
      <c r="S24" s="217"/>
      <c r="T24" s="217"/>
      <c r="U24" s="217"/>
      <c r="V24" s="217"/>
      <c r="W24" s="217"/>
      <c r="X24" s="217"/>
      <c r="Y24" s="279"/>
      <c r="Z24" s="282" t="s">
        <v>32</v>
      </c>
      <c r="AA24" s="282"/>
      <c r="AB24" s="282"/>
      <c r="AC24" s="282"/>
      <c r="AD24" s="287" t="s">
        <v>32</v>
      </c>
      <c r="AE24" s="287"/>
      <c r="AF24" s="287"/>
      <c r="AG24" s="287"/>
      <c r="AH24" s="287"/>
      <c r="AI24" s="287"/>
      <c r="AJ24" s="287"/>
      <c r="AK24" s="287"/>
      <c r="AL24" s="283" t="s">
        <v>32</v>
      </c>
      <c r="AM24" s="238"/>
      <c r="AN24" s="238"/>
      <c r="AO24" s="296"/>
      <c r="AP24" s="261" t="s">
        <v>110</v>
      </c>
      <c r="AQ24" s="300"/>
      <c r="AR24" s="300"/>
      <c r="AS24" s="300"/>
      <c r="AT24" s="300"/>
      <c r="AU24" s="300"/>
      <c r="AV24" s="300"/>
      <c r="AW24" s="300"/>
      <c r="AX24" s="300"/>
      <c r="AY24" s="300"/>
      <c r="AZ24" s="300"/>
      <c r="BA24" s="300"/>
      <c r="BB24" s="300"/>
      <c r="BC24" s="300"/>
      <c r="BD24" s="300"/>
      <c r="BE24" s="300"/>
      <c r="BF24" s="314"/>
      <c r="BG24" s="274" t="s">
        <v>32</v>
      </c>
      <c r="BH24" s="217"/>
      <c r="BI24" s="217"/>
      <c r="BJ24" s="217"/>
      <c r="BK24" s="217"/>
      <c r="BL24" s="217"/>
      <c r="BM24" s="217"/>
      <c r="BN24" s="279"/>
      <c r="BO24" s="282" t="s">
        <v>32</v>
      </c>
      <c r="BP24" s="282"/>
      <c r="BQ24" s="282"/>
      <c r="BR24" s="282"/>
      <c r="BS24" s="287" t="s">
        <v>32</v>
      </c>
      <c r="BT24" s="287"/>
      <c r="BU24" s="287"/>
      <c r="BV24" s="287"/>
      <c r="BW24" s="287"/>
      <c r="BX24" s="287"/>
      <c r="BY24" s="287"/>
      <c r="BZ24" s="287"/>
      <c r="CA24" s="287"/>
      <c r="CB24" s="325"/>
      <c r="CD24" s="260" t="s">
        <v>395</v>
      </c>
      <c r="CE24" s="265"/>
      <c r="CF24" s="265"/>
      <c r="CG24" s="265"/>
      <c r="CH24" s="265"/>
      <c r="CI24" s="265"/>
      <c r="CJ24" s="265"/>
      <c r="CK24" s="265"/>
      <c r="CL24" s="265"/>
      <c r="CM24" s="265"/>
      <c r="CN24" s="265"/>
      <c r="CO24" s="265"/>
      <c r="CP24" s="265"/>
      <c r="CQ24" s="268"/>
      <c r="CR24" s="273">
        <v>14369731</v>
      </c>
      <c r="CS24" s="276"/>
      <c r="CT24" s="276"/>
      <c r="CU24" s="276"/>
      <c r="CV24" s="276"/>
      <c r="CW24" s="276"/>
      <c r="CX24" s="276"/>
      <c r="CY24" s="278"/>
      <c r="CZ24" s="291">
        <v>46.5</v>
      </c>
      <c r="DA24" s="293"/>
      <c r="DB24" s="293"/>
      <c r="DC24" s="337"/>
      <c r="DD24" s="341">
        <v>9116944</v>
      </c>
      <c r="DE24" s="276"/>
      <c r="DF24" s="276"/>
      <c r="DG24" s="276"/>
      <c r="DH24" s="276"/>
      <c r="DI24" s="276"/>
      <c r="DJ24" s="276"/>
      <c r="DK24" s="278"/>
      <c r="DL24" s="341">
        <v>8304188</v>
      </c>
      <c r="DM24" s="276"/>
      <c r="DN24" s="276"/>
      <c r="DO24" s="276"/>
      <c r="DP24" s="276"/>
      <c r="DQ24" s="276"/>
      <c r="DR24" s="276"/>
      <c r="DS24" s="276"/>
      <c r="DT24" s="276"/>
      <c r="DU24" s="276"/>
      <c r="DV24" s="278"/>
      <c r="DW24" s="291">
        <v>56.5</v>
      </c>
      <c r="DX24" s="293"/>
      <c r="DY24" s="293"/>
      <c r="DZ24" s="293"/>
      <c r="EA24" s="293"/>
      <c r="EB24" s="293"/>
      <c r="EC24" s="295"/>
    </row>
    <row r="25" spans="2:133" ht="11.25" customHeight="1">
      <c r="B25" s="261" t="s">
        <v>71</v>
      </c>
      <c r="C25" s="1"/>
      <c r="D25" s="1"/>
      <c r="E25" s="1"/>
      <c r="F25" s="1"/>
      <c r="G25" s="1"/>
      <c r="H25" s="1"/>
      <c r="I25" s="1"/>
      <c r="J25" s="1"/>
      <c r="K25" s="1"/>
      <c r="L25" s="1"/>
      <c r="M25" s="1"/>
      <c r="N25" s="1"/>
      <c r="O25" s="1"/>
      <c r="P25" s="1"/>
      <c r="Q25" s="269"/>
      <c r="R25" s="274">
        <v>15805211</v>
      </c>
      <c r="S25" s="217"/>
      <c r="T25" s="217"/>
      <c r="U25" s="217"/>
      <c r="V25" s="217"/>
      <c r="W25" s="217"/>
      <c r="X25" s="217"/>
      <c r="Y25" s="279"/>
      <c r="Z25" s="282">
        <v>49.3</v>
      </c>
      <c r="AA25" s="282"/>
      <c r="AB25" s="282"/>
      <c r="AC25" s="282"/>
      <c r="AD25" s="287">
        <v>14636614</v>
      </c>
      <c r="AE25" s="287"/>
      <c r="AF25" s="287"/>
      <c r="AG25" s="287"/>
      <c r="AH25" s="287"/>
      <c r="AI25" s="287"/>
      <c r="AJ25" s="287"/>
      <c r="AK25" s="287"/>
      <c r="AL25" s="283">
        <v>99.8</v>
      </c>
      <c r="AM25" s="238"/>
      <c r="AN25" s="238"/>
      <c r="AO25" s="296"/>
      <c r="AP25" s="261" t="s">
        <v>396</v>
      </c>
      <c r="AQ25" s="300"/>
      <c r="AR25" s="300"/>
      <c r="AS25" s="300"/>
      <c r="AT25" s="300"/>
      <c r="AU25" s="300"/>
      <c r="AV25" s="300"/>
      <c r="AW25" s="300"/>
      <c r="AX25" s="300"/>
      <c r="AY25" s="300"/>
      <c r="AZ25" s="300"/>
      <c r="BA25" s="300"/>
      <c r="BB25" s="300"/>
      <c r="BC25" s="300"/>
      <c r="BD25" s="300"/>
      <c r="BE25" s="300"/>
      <c r="BF25" s="314"/>
      <c r="BG25" s="274" t="s">
        <v>32</v>
      </c>
      <c r="BH25" s="217"/>
      <c r="BI25" s="217"/>
      <c r="BJ25" s="217"/>
      <c r="BK25" s="217"/>
      <c r="BL25" s="217"/>
      <c r="BM25" s="217"/>
      <c r="BN25" s="279"/>
      <c r="BO25" s="282" t="s">
        <v>32</v>
      </c>
      <c r="BP25" s="282"/>
      <c r="BQ25" s="282"/>
      <c r="BR25" s="282"/>
      <c r="BS25" s="287" t="s">
        <v>32</v>
      </c>
      <c r="BT25" s="287"/>
      <c r="BU25" s="287"/>
      <c r="BV25" s="287"/>
      <c r="BW25" s="287"/>
      <c r="BX25" s="287"/>
      <c r="BY25" s="287"/>
      <c r="BZ25" s="287"/>
      <c r="CA25" s="287"/>
      <c r="CB25" s="325"/>
      <c r="CD25" s="261" t="s">
        <v>239</v>
      </c>
      <c r="CE25" s="1"/>
      <c r="CF25" s="1"/>
      <c r="CG25" s="1"/>
      <c r="CH25" s="1"/>
      <c r="CI25" s="1"/>
      <c r="CJ25" s="1"/>
      <c r="CK25" s="1"/>
      <c r="CL25" s="1"/>
      <c r="CM25" s="1"/>
      <c r="CN25" s="1"/>
      <c r="CO25" s="1"/>
      <c r="CP25" s="1"/>
      <c r="CQ25" s="269"/>
      <c r="CR25" s="274">
        <v>3980896</v>
      </c>
      <c r="CS25" s="313"/>
      <c r="CT25" s="313"/>
      <c r="CU25" s="313"/>
      <c r="CV25" s="313"/>
      <c r="CW25" s="313"/>
      <c r="CX25" s="313"/>
      <c r="CY25" s="332"/>
      <c r="CZ25" s="283">
        <v>12.9</v>
      </c>
      <c r="DA25" s="335"/>
      <c r="DB25" s="335"/>
      <c r="DC25" s="338"/>
      <c r="DD25" s="288">
        <v>3569391</v>
      </c>
      <c r="DE25" s="313"/>
      <c r="DF25" s="313"/>
      <c r="DG25" s="313"/>
      <c r="DH25" s="313"/>
      <c r="DI25" s="313"/>
      <c r="DJ25" s="313"/>
      <c r="DK25" s="332"/>
      <c r="DL25" s="288">
        <v>3485968</v>
      </c>
      <c r="DM25" s="313"/>
      <c r="DN25" s="313"/>
      <c r="DO25" s="313"/>
      <c r="DP25" s="313"/>
      <c r="DQ25" s="313"/>
      <c r="DR25" s="313"/>
      <c r="DS25" s="313"/>
      <c r="DT25" s="313"/>
      <c r="DU25" s="313"/>
      <c r="DV25" s="332"/>
      <c r="DW25" s="283">
        <v>23.7</v>
      </c>
      <c r="DX25" s="335"/>
      <c r="DY25" s="335"/>
      <c r="DZ25" s="335"/>
      <c r="EA25" s="335"/>
      <c r="EB25" s="335"/>
      <c r="EC25" s="360"/>
    </row>
    <row r="26" spans="2:133" ht="11.25" customHeight="1">
      <c r="B26" s="261" t="s">
        <v>345</v>
      </c>
      <c r="C26" s="1"/>
      <c r="D26" s="1"/>
      <c r="E26" s="1"/>
      <c r="F26" s="1"/>
      <c r="G26" s="1"/>
      <c r="H26" s="1"/>
      <c r="I26" s="1"/>
      <c r="J26" s="1"/>
      <c r="K26" s="1"/>
      <c r="L26" s="1"/>
      <c r="M26" s="1"/>
      <c r="N26" s="1"/>
      <c r="O26" s="1"/>
      <c r="P26" s="1"/>
      <c r="Q26" s="269"/>
      <c r="R26" s="274">
        <v>5260</v>
      </c>
      <c r="S26" s="217"/>
      <c r="T26" s="217"/>
      <c r="U26" s="217"/>
      <c r="V26" s="217"/>
      <c r="W26" s="217"/>
      <c r="X26" s="217"/>
      <c r="Y26" s="279"/>
      <c r="Z26" s="282">
        <v>0</v>
      </c>
      <c r="AA26" s="282"/>
      <c r="AB26" s="282"/>
      <c r="AC26" s="282"/>
      <c r="AD26" s="287">
        <v>5260</v>
      </c>
      <c r="AE26" s="287"/>
      <c r="AF26" s="287"/>
      <c r="AG26" s="287"/>
      <c r="AH26" s="287"/>
      <c r="AI26" s="287"/>
      <c r="AJ26" s="287"/>
      <c r="AK26" s="287"/>
      <c r="AL26" s="283">
        <v>0</v>
      </c>
      <c r="AM26" s="238"/>
      <c r="AN26" s="238"/>
      <c r="AO26" s="296"/>
      <c r="AP26" s="261" t="s">
        <v>397</v>
      </c>
      <c r="AQ26" s="300"/>
      <c r="AR26" s="300"/>
      <c r="AS26" s="300"/>
      <c r="AT26" s="300"/>
      <c r="AU26" s="300"/>
      <c r="AV26" s="300"/>
      <c r="AW26" s="300"/>
      <c r="AX26" s="300"/>
      <c r="AY26" s="300"/>
      <c r="AZ26" s="300"/>
      <c r="BA26" s="300"/>
      <c r="BB26" s="300"/>
      <c r="BC26" s="300"/>
      <c r="BD26" s="300"/>
      <c r="BE26" s="300"/>
      <c r="BF26" s="314"/>
      <c r="BG26" s="274" t="s">
        <v>32</v>
      </c>
      <c r="BH26" s="217"/>
      <c r="BI26" s="217"/>
      <c r="BJ26" s="217"/>
      <c r="BK26" s="217"/>
      <c r="BL26" s="217"/>
      <c r="BM26" s="217"/>
      <c r="BN26" s="279"/>
      <c r="BO26" s="282" t="s">
        <v>32</v>
      </c>
      <c r="BP26" s="282"/>
      <c r="BQ26" s="282"/>
      <c r="BR26" s="282"/>
      <c r="BS26" s="287" t="s">
        <v>32</v>
      </c>
      <c r="BT26" s="287"/>
      <c r="BU26" s="287"/>
      <c r="BV26" s="287"/>
      <c r="BW26" s="287"/>
      <c r="BX26" s="287"/>
      <c r="BY26" s="287"/>
      <c r="BZ26" s="287"/>
      <c r="CA26" s="287"/>
      <c r="CB26" s="325"/>
      <c r="CD26" s="261" t="s">
        <v>246</v>
      </c>
      <c r="CE26" s="1"/>
      <c r="CF26" s="1"/>
      <c r="CG26" s="1"/>
      <c r="CH26" s="1"/>
      <c r="CI26" s="1"/>
      <c r="CJ26" s="1"/>
      <c r="CK26" s="1"/>
      <c r="CL26" s="1"/>
      <c r="CM26" s="1"/>
      <c r="CN26" s="1"/>
      <c r="CO26" s="1"/>
      <c r="CP26" s="1"/>
      <c r="CQ26" s="269"/>
      <c r="CR26" s="274">
        <v>2342194</v>
      </c>
      <c r="CS26" s="217"/>
      <c r="CT26" s="217"/>
      <c r="CU26" s="217"/>
      <c r="CV26" s="217"/>
      <c r="CW26" s="217"/>
      <c r="CX26" s="217"/>
      <c r="CY26" s="279"/>
      <c r="CZ26" s="283">
        <v>7.6</v>
      </c>
      <c r="DA26" s="335"/>
      <c r="DB26" s="335"/>
      <c r="DC26" s="338"/>
      <c r="DD26" s="288">
        <v>2180922</v>
      </c>
      <c r="DE26" s="217"/>
      <c r="DF26" s="217"/>
      <c r="DG26" s="217"/>
      <c r="DH26" s="217"/>
      <c r="DI26" s="217"/>
      <c r="DJ26" s="217"/>
      <c r="DK26" s="279"/>
      <c r="DL26" s="288" t="s">
        <v>32</v>
      </c>
      <c r="DM26" s="217"/>
      <c r="DN26" s="217"/>
      <c r="DO26" s="217"/>
      <c r="DP26" s="217"/>
      <c r="DQ26" s="217"/>
      <c r="DR26" s="217"/>
      <c r="DS26" s="217"/>
      <c r="DT26" s="217"/>
      <c r="DU26" s="217"/>
      <c r="DV26" s="279"/>
      <c r="DW26" s="283" t="s">
        <v>32</v>
      </c>
      <c r="DX26" s="335"/>
      <c r="DY26" s="335"/>
      <c r="DZ26" s="335"/>
      <c r="EA26" s="335"/>
      <c r="EB26" s="335"/>
      <c r="EC26" s="360"/>
    </row>
    <row r="27" spans="2:133" ht="11.25" customHeight="1">
      <c r="B27" s="261" t="s">
        <v>37</v>
      </c>
      <c r="C27" s="1"/>
      <c r="D27" s="1"/>
      <c r="E27" s="1"/>
      <c r="F27" s="1"/>
      <c r="G27" s="1"/>
      <c r="H27" s="1"/>
      <c r="I27" s="1"/>
      <c r="J27" s="1"/>
      <c r="K27" s="1"/>
      <c r="L27" s="1"/>
      <c r="M27" s="1"/>
      <c r="N27" s="1"/>
      <c r="O27" s="1"/>
      <c r="P27" s="1"/>
      <c r="Q27" s="269"/>
      <c r="R27" s="274">
        <v>374143</v>
      </c>
      <c r="S27" s="217"/>
      <c r="T27" s="217"/>
      <c r="U27" s="217"/>
      <c r="V27" s="217"/>
      <c r="W27" s="217"/>
      <c r="X27" s="217"/>
      <c r="Y27" s="279"/>
      <c r="Z27" s="282">
        <v>1.2</v>
      </c>
      <c r="AA27" s="282"/>
      <c r="AB27" s="282"/>
      <c r="AC27" s="282"/>
      <c r="AD27" s="287" t="s">
        <v>32</v>
      </c>
      <c r="AE27" s="287"/>
      <c r="AF27" s="287"/>
      <c r="AG27" s="287"/>
      <c r="AH27" s="287"/>
      <c r="AI27" s="287"/>
      <c r="AJ27" s="287"/>
      <c r="AK27" s="287"/>
      <c r="AL27" s="283" t="s">
        <v>32</v>
      </c>
      <c r="AM27" s="238"/>
      <c r="AN27" s="238"/>
      <c r="AO27" s="296"/>
      <c r="AP27" s="261" t="s">
        <v>127</v>
      </c>
      <c r="AQ27" s="1"/>
      <c r="AR27" s="1"/>
      <c r="AS27" s="1"/>
      <c r="AT27" s="1"/>
      <c r="AU27" s="1"/>
      <c r="AV27" s="1"/>
      <c r="AW27" s="1"/>
      <c r="AX27" s="1"/>
      <c r="AY27" s="1"/>
      <c r="AZ27" s="1"/>
      <c r="BA27" s="1"/>
      <c r="BB27" s="1"/>
      <c r="BC27" s="1"/>
      <c r="BD27" s="1"/>
      <c r="BE27" s="1"/>
      <c r="BF27" s="269"/>
      <c r="BG27" s="274">
        <v>5127433</v>
      </c>
      <c r="BH27" s="217"/>
      <c r="BI27" s="217"/>
      <c r="BJ27" s="217"/>
      <c r="BK27" s="217"/>
      <c r="BL27" s="217"/>
      <c r="BM27" s="217"/>
      <c r="BN27" s="279"/>
      <c r="BO27" s="282">
        <v>100</v>
      </c>
      <c r="BP27" s="282"/>
      <c r="BQ27" s="282"/>
      <c r="BR27" s="282"/>
      <c r="BS27" s="287">
        <v>51523</v>
      </c>
      <c r="BT27" s="287"/>
      <c r="BU27" s="287"/>
      <c r="BV27" s="287"/>
      <c r="BW27" s="287"/>
      <c r="BX27" s="287"/>
      <c r="BY27" s="287"/>
      <c r="BZ27" s="287"/>
      <c r="CA27" s="287"/>
      <c r="CB27" s="325"/>
      <c r="CD27" s="261" t="s">
        <v>398</v>
      </c>
      <c r="CE27" s="1"/>
      <c r="CF27" s="1"/>
      <c r="CG27" s="1"/>
      <c r="CH27" s="1"/>
      <c r="CI27" s="1"/>
      <c r="CJ27" s="1"/>
      <c r="CK27" s="1"/>
      <c r="CL27" s="1"/>
      <c r="CM27" s="1"/>
      <c r="CN27" s="1"/>
      <c r="CO27" s="1"/>
      <c r="CP27" s="1"/>
      <c r="CQ27" s="269"/>
      <c r="CR27" s="274">
        <v>7362530</v>
      </c>
      <c r="CS27" s="313"/>
      <c r="CT27" s="313"/>
      <c r="CU27" s="313"/>
      <c r="CV27" s="313"/>
      <c r="CW27" s="313"/>
      <c r="CX27" s="313"/>
      <c r="CY27" s="332"/>
      <c r="CZ27" s="283">
        <v>23.9</v>
      </c>
      <c r="DA27" s="335"/>
      <c r="DB27" s="335"/>
      <c r="DC27" s="338"/>
      <c r="DD27" s="288">
        <v>2557557</v>
      </c>
      <c r="DE27" s="313"/>
      <c r="DF27" s="313"/>
      <c r="DG27" s="313"/>
      <c r="DH27" s="313"/>
      <c r="DI27" s="313"/>
      <c r="DJ27" s="313"/>
      <c r="DK27" s="332"/>
      <c r="DL27" s="288">
        <v>1828224</v>
      </c>
      <c r="DM27" s="313"/>
      <c r="DN27" s="313"/>
      <c r="DO27" s="313"/>
      <c r="DP27" s="313"/>
      <c r="DQ27" s="313"/>
      <c r="DR27" s="313"/>
      <c r="DS27" s="313"/>
      <c r="DT27" s="313"/>
      <c r="DU27" s="313"/>
      <c r="DV27" s="332"/>
      <c r="DW27" s="283">
        <v>12.4</v>
      </c>
      <c r="DX27" s="335"/>
      <c r="DY27" s="335"/>
      <c r="DZ27" s="335"/>
      <c r="EA27" s="335"/>
      <c r="EB27" s="335"/>
      <c r="EC27" s="360"/>
    </row>
    <row r="28" spans="2:133" ht="11.25" customHeight="1">
      <c r="B28" s="261" t="s">
        <v>399</v>
      </c>
      <c r="C28" s="1"/>
      <c r="D28" s="1"/>
      <c r="E28" s="1"/>
      <c r="F28" s="1"/>
      <c r="G28" s="1"/>
      <c r="H28" s="1"/>
      <c r="I28" s="1"/>
      <c r="J28" s="1"/>
      <c r="K28" s="1"/>
      <c r="L28" s="1"/>
      <c r="M28" s="1"/>
      <c r="N28" s="1"/>
      <c r="O28" s="1"/>
      <c r="P28" s="1"/>
      <c r="Q28" s="269"/>
      <c r="R28" s="274">
        <v>166095</v>
      </c>
      <c r="S28" s="217"/>
      <c r="T28" s="217"/>
      <c r="U28" s="217"/>
      <c r="V28" s="217"/>
      <c r="W28" s="217"/>
      <c r="X28" s="217"/>
      <c r="Y28" s="279"/>
      <c r="Z28" s="282">
        <v>0.5</v>
      </c>
      <c r="AA28" s="282"/>
      <c r="AB28" s="282"/>
      <c r="AC28" s="282"/>
      <c r="AD28" s="287">
        <v>6824</v>
      </c>
      <c r="AE28" s="287"/>
      <c r="AF28" s="287"/>
      <c r="AG28" s="287"/>
      <c r="AH28" s="287"/>
      <c r="AI28" s="287"/>
      <c r="AJ28" s="287"/>
      <c r="AK28" s="287"/>
      <c r="AL28" s="283">
        <v>0</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167</v>
      </c>
      <c r="CE28" s="1"/>
      <c r="CF28" s="1"/>
      <c r="CG28" s="1"/>
      <c r="CH28" s="1"/>
      <c r="CI28" s="1"/>
      <c r="CJ28" s="1"/>
      <c r="CK28" s="1"/>
      <c r="CL28" s="1"/>
      <c r="CM28" s="1"/>
      <c r="CN28" s="1"/>
      <c r="CO28" s="1"/>
      <c r="CP28" s="1"/>
      <c r="CQ28" s="269"/>
      <c r="CR28" s="274">
        <v>3026305</v>
      </c>
      <c r="CS28" s="217"/>
      <c r="CT28" s="217"/>
      <c r="CU28" s="217"/>
      <c r="CV28" s="217"/>
      <c r="CW28" s="217"/>
      <c r="CX28" s="217"/>
      <c r="CY28" s="279"/>
      <c r="CZ28" s="283">
        <v>9.8000000000000007</v>
      </c>
      <c r="DA28" s="335"/>
      <c r="DB28" s="335"/>
      <c r="DC28" s="338"/>
      <c r="DD28" s="288">
        <v>2989996</v>
      </c>
      <c r="DE28" s="217"/>
      <c r="DF28" s="217"/>
      <c r="DG28" s="217"/>
      <c r="DH28" s="217"/>
      <c r="DI28" s="217"/>
      <c r="DJ28" s="217"/>
      <c r="DK28" s="279"/>
      <c r="DL28" s="288">
        <v>2989996</v>
      </c>
      <c r="DM28" s="217"/>
      <c r="DN28" s="217"/>
      <c r="DO28" s="217"/>
      <c r="DP28" s="217"/>
      <c r="DQ28" s="217"/>
      <c r="DR28" s="217"/>
      <c r="DS28" s="217"/>
      <c r="DT28" s="217"/>
      <c r="DU28" s="217"/>
      <c r="DV28" s="279"/>
      <c r="DW28" s="283">
        <v>20.3</v>
      </c>
      <c r="DX28" s="335"/>
      <c r="DY28" s="335"/>
      <c r="DZ28" s="335"/>
      <c r="EA28" s="335"/>
      <c r="EB28" s="335"/>
      <c r="EC28" s="360"/>
    </row>
    <row r="29" spans="2:133" ht="11.25" customHeight="1">
      <c r="B29" s="261" t="s">
        <v>136</v>
      </c>
      <c r="C29" s="1"/>
      <c r="D29" s="1"/>
      <c r="E29" s="1"/>
      <c r="F29" s="1"/>
      <c r="G29" s="1"/>
      <c r="H29" s="1"/>
      <c r="I29" s="1"/>
      <c r="J29" s="1"/>
      <c r="K29" s="1"/>
      <c r="L29" s="1"/>
      <c r="M29" s="1"/>
      <c r="N29" s="1"/>
      <c r="O29" s="1"/>
      <c r="P29" s="1"/>
      <c r="Q29" s="269"/>
      <c r="R29" s="274">
        <v>27966</v>
      </c>
      <c r="S29" s="217"/>
      <c r="T29" s="217"/>
      <c r="U29" s="217"/>
      <c r="V29" s="217"/>
      <c r="W29" s="217"/>
      <c r="X29" s="217"/>
      <c r="Y29" s="279"/>
      <c r="Z29" s="282">
        <v>0.1</v>
      </c>
      <c r="AA29" s="282"/>
      <c r="AB29" s="282"/>
      <c r="AC29" s="282"/>
      <c r="AD29" s="287" t="s">
        <v>32</v>
      </c>
      <c r="AE29" s="287"/>
      <c r="AF29" s="287"/>
      <c r="AG29" s="287"/>
      <c r="AH29" s="287"/>
      <c r="AI29" s="287"/>
      <c r="AJ29" s="287"/>
      <c r="AK29" s="287"/>
      <c r="AL29" s="283" t="s">
        <v>32</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250</v>
      </c>
      <c r="CE29" s="41"/>
      <c r="CF29" s="261" t="s">
        <v>21</v>
      </c>
      <c r="CG29" s="1"/>
      <c r="CH29" s="1"/>
      <c r="CI29" s="1"/>
      <c r="CJ29" s="1"/>
      <c r="CK29" s="1"/>
      <c r="CL29" s="1"/>
      <c r="CM29" s="1"/>
      <c r="CN29" s="1"/>
      <c r="CO29" s="1"/>
      <c r="CP29" s="1"/>
      <c r="CQ29" s="269"/>
      <c r="CR29" s="274">
        <v>3026305</v>
      </c>
      <c r="CS29" s="313"/>
      <c r="CT29" s="313"/>
      <c r="CU29" s="313"/>
      <c r="CV29" s="313"/>
      <c r="CW29" s="313"/>
      <c r="CX29" s="313"/>
      <c r="CY29" s="332"/>
      <c r="CZ29" s="283">
        <v>9.8000000000000007</v>
      </c>
      <c r="DA29" s="335"/>
      <c r="DB29" s="335"/>
      <c r="DC29" s="338"/>
      <c r="DD29" s="288">
        <v>2989996</v>
      </c>
      <c r="DE29" s="313"/>
      <c r="DF29" s="313"/>
      <c r="DG29" s="313"/>
      <c r="DH29" s="313"/>
      <c r="DI29" s="313"/>
      <c r="DJ29" s="313"/>
      <c r="DK29" s="332"/>
      <c r="DL29" s="288">
        <v>2989996</v>
      </c>
      <c r="DM29" s="313"/>
      <c r="DN29" s="313"/>
      <c r="DO29" s="313"/>
      <c r="DP29" s="313"/>
      <c r="DQ29" s="313"/>
      <c r="DR29" s="313"/>
      <c r="DS29" s="313"/>
      <c r="DT29" s="313"/>
      <c r="DU29" s="313"/>
      <c r="DV29" s="332"/>
      <c r="DW29" s="283">
        <v>20.3</v>
      </c>
      <c r="DX29" s="335"/>
      <c r="DY29" s="335"/>
      <c r="DZ29" s="335"/>
      <c r="EA29" s="335"/>
      <c r="EB29" s="335"/>
      <c r="EC29" s="360"/>
    </row>
    <row r="30" spans="2:133" ht="11.25" customHeight="1">
      <c r="B30" s="261" t="s">
        <v>402</v>
      </c>
      <c r="C30" s="1"/>
      <c r="D30" s="1"/>
      <c r="E30" s="1"/>
      <c r="F30" s="1"/>
      <c r="G30" s="1"/>
      <c r="H30" s="1"/>
      <c r="I30" s="1"/>
      <c r="J30" s="1"/>
      <c r="K30" s="1"/>
      <c r="L30" s="1"/>
      <c r="M30" s="1"/>
      <c r="N30" s="1"/>
      <c r="O30" s="1"/>
      <c r="P30" s="1"/>
      <c r="Q30" s="269"/>
      <c r="R30" s="274">
        <v>5951639</v>
      </c>
      <c r="S30" s="217"/>
      <c r="T30" s="217"/>
      <c r="U30" s="217"/>
      <c r="V30" s="217"/>
      <c r="W30" s="217"/>
      <c r="X30" s="217"/>
      <c r="Y30" s="279"/>
      <c r="Z30" s="282">
        <v>18.600000000000001</v>
      </c>
      <c r="AA30" s="282"/>
      <c r="AB30" s="282"/>
      <c r="AC30" s="282"/>
      <c r="AD30" s="287" t="s">
        <v>32</v>
      </c>
      <c r="AE30" s="287"/>
      <c r="AF30" s="287"/>
      <c r="AG30" s="287"/>
      <c r="AH30" s="287"/>
      <c r="AI30" s="287"/>
      <c r="AJ30" s="287"/>
      <c r="AK30" s="287"/>
      <c r="AL30" s="283" t="s">
        <v>32</v>
      </c>
      <c r="AM30" s="238"/>
      <c r="AN30" s="238"/>
      <c r="AO30" s="296"/>
      <c r="AP30" s="182" t="s">
        <v>156</v>
      </c>
      <c r="AQ30" s="139"/>
      <c r="AR30" s="139"/>
      <c r="AS30" s="139"/>
      <c r="AT30" s="139"/>
      <c r="AU30" s="139"/>
      <c r="AV30" s="139"/>
      <c r="AW30" s="139"/>
      <c r="AX30" s="139"/>
      <c r="AY30" s="139"/>
      <c r="AZ30" s="139"/>
      <c r="BA30" s="139"/>
      <c r="BB30" s="139"/>
      <c r="BC30" s="139"/>
      <c r="BD30" s="139"/>
      <c r="BE30" s="139"/>
      <c r="BF30" s="144"/>
      <c r="BG30" s="182" t="s">
        <v>401</v>
      </c>
      <c r="BH30" s="321"/>
      <c r="BI30" s="321"/>
      <c r="BJ30" s="321"/>
      <c r="BK30" s="321"/>
      <c r="BL30" s="321"/>
      <c r="BM30" s="321"/>
      <c r="BN30" s="321"/>
      <c r="BO30" s="321"/>
      <c r="BP30" s="321"/>
      <c r="BQ30" s="323"/>
      <c r="BR30" s="182" t="s">
        <v>294</v>
      </c>
      <c r="BS30" s="321"/>
      <c r="BT30" s="321"/>
      <c r="BU30" s="321"/>
      <c r="BV30" s="321"/>
      <c r="BW30" s="321"/>
      <c r="BX30" s="321"/>
      <c r="BY30" s="321"/>
      <c r="BZ30" s="321"/>
      <c r="CA30" s="321"/>
      <c r="CB30" s="323"/>
      <c r="CD30" s="134"/>
      <c r="CE30" s="42"/>
      <c r="CF30" s="261" t="s">
        <v>404</v>
      </c>
      <c r="CG30" s="1"/>
      <c r="CH30" s="1"/>
      <c r="CI30" s="1"/>
      <c r="CJ30" s="1"/>
      <c r="CK30" s="1"/>
      <c r="CL30" s="1"/>
      <c r="CM30" s="1"/>
      <c r="CN30" s="1"/>
      <c r="CO30" s="1"/>
      <c r="CP30" s="1"/>
      <c r="CQ30" s="269"/>
      <c r="CR30" s="274">
        <v>2932401</v>
      </c>
      <c r="CS30" s="217"/>
      <c r="CT30" s="217"/>
      <c r="CU30" s="217"/>
      <c r="CV30" s="217"/>
      <c r="CW30" s="217"/>
      <c r="CX30" s="217"/>
      <c r="CY30" s="279"/>
      <c r="CZ30" s="283">
        <v>9.5</v>
      </c>
      <c r="DA30" s="335"/>
      <c r="DB30" s="335"/>
      <c r="DC30" s="338"/>
      <c r="DD30" s="288">
        <v>2896114</v>
      </c>
      <c r="DE30" s="217"/>
      <c r="DF30" s="217"/>
      <c r="DG30" s="217"/>
      <c r="DH30" s="217"/>
      <c r="DI30" s="217"/>
      <c r="DJ30" s="217"/>
      <c r="DK30" s="279"/>
      <c r="DL30" s="288">
        <v>2896114</v>
      </c>
      <c r="DM30" s="217"/>
      <c r="DN30" s="217"/>
      <c r="DO30" s="217"/>
      <c r="DP30" s="217"/>
      <c r="DQ30" s="217"/>
      <c r="DR30" s="217"/>
      <c r="DS30" s="217"/>
      <c r="DT30" s="217"/>
      <c r="DU30" s="217"/>
      <c r="DV30" s="279"/>
      <c r="DW30" s="283">
        <v>19.7</v>
      </c>
      <c r="DX30" s="335"/>
      <c r="DY30" s="335"/>
      <c r="DZ30" s="335"/>
      <c r="EA30" s="335"/>
      <c r="EB30" s="335"/>
      <c r="EC30" s="360"/>
    </row>
    <row r="31" spans="2:133" ht="11.25" customHeight="1">
      <c r="B31" s="262" t="s">
        <v>405</v>
      </c>
      <c r="C31" s="266"/>
      <c r="D31" s="266"/>
      <c r="E31" s="266"/>
      <c r="F31" s="266"/>
      <c r="G31" s="266"/>
      <c r="H31" s="266"/>
      <c r="I31" s="266"/>
      <c r="J31" s="266"/>
      <c r="K31" s="266"/>
      <c r="L31" s="266"/>
      <c r="M31" s="266"/>
      <c r="N31" s="266"/>
      <c r="O31" s="266"/>
      <c r="P31" s="266"/>
      <c r="Q31" s="270"/>
      <c r="R31" s="274" t="s">
        <v>32</v>
      </c>
      <c r="S31" s="217"/>
      <c r="T31" s="217"/>
      <c r="U31" s="217"/>
      <c r="V31" s="217"/>
      <c r="W31" s="217"/>
      <c r="X31" s="217"/>
      <c r="Y31" s="279"/>
      <c r="Z31" s="282" t="s">
        <v>32</v>
      </c>
      <c r="AA31" s="282"/>
      <c r="AB31" s="282"/>
      <c r="AC31" s="282"/>
      <c r="AD31" s="287" t="s">
        <v>32</v>
      </c>
      <c r="AE31" s="287"/>
      <c r="AF31" s="287"/>
      <c r="AG31" s="287"/>
      <c r="AH31" s="287"/>
      <c r="AI31" s="287"/>
      <c r="AJ31" s="287"/>
      <c r="AK31" s="287"/>
      <c r="AL31" s="283" t="s">
        <v>32</v>
      </c>
      <c r="AM31" s="238"/>
      <c r="AN31" s="238"/>
      <c r="AO31" s="296"/>
      <c r="AP31" s="163" t="s">
        <v>406</v>
      </c>
      <c r="AQ31" s="178"/>
      <c r="AR31" s="178"/>
      <c r="AS31" s="178"/>
      <c r="AT31" s="306" t="s">
        <v>357</v>
      </c>
      <c r="AU31" s="265"/>
      <c r="AV31" s="265"/>
      <c r="AW31" s="265"/>
      <c r="AX31" s="260" t="s">
        <v>93</v>
      </c>
      <c r="AY31" s="265"/>
      <c r="AZ31" s="265"/>
      <c r="BA31" s="265"/>
      <c r="BB31" s="265"/>
      <c r="BC31" s="265"/>
      <c r="BD31" s="265"/>
      <c r="BE31" s="265"/>
      <c r="BF31" s="268"/>
      <c r="BG31" s="318">
        <v>99.1</v>
      </c>
      <c r="BH31" s="322"/>
      <c r="BI31" s="322"/>
      <c r="BJ31" s="322"/>
      <c r="BK31" s="322"/>
      <c r="BL31" s="322"/>
      <c r="BM31" s="293">
        <v>96.8</v>
      </c>
      <c r="BN31" s="322"/>
      <c r="BO31" s="322"/>
      <c r="BP31" s="322"/>
      <c r="BQ31" s="324"/>
      <c r="BR31" s="318">
        <v>99</v>
      </c>
      <c r="BS31" s="322"/>
      <c r="BT31" s="322"/>
      <c r="BU31" s="322"/>
      <c r="BV31" s="322"/>
      <c r="BW31" s="322"/>
      <c r="BX31" s="293">
        <v>96.5</v>
      </c>
      <c r="BY31" s="322"/>
      <c r="BZ31" s="322"/>
      <c r="CA31" s="322"/>
      <c r="CB31" s="324"/>
      <c r="CD31" s="134"/>
      <c r="CE31" s="42"/>
      <c r="CF31" s="261" t="s">
        <v>408</v>
      </c>
      <c r="CG31" s="1"/>
      <c r="CH31" s="1"/>
      <c r="CI31" s="1"/>
      <c r="CJ31" s="1"/>
      <c r="CK31" s="1"/>
      <c r="CL31" s="1"/>
      <c r="CM31" s="1"/>
      <c r="CN31" s="1"/>
      <c r="CO31" s="1"/>
      <c r="CP31" s="1"/>
      <c r="CQ31" s="269"/>
      <c r="CR31" s="274">
        <v>93904</v>
      </c>
      <c r="CS31" s="313"/>
      <c r="CT31" s="313"/>
      <c r="CU31" s="313"/>
      <c r="CV31" s="313"/>
      <c r="CW31" s="313"/>
      <c r="CX31" s="313"/>
      <c r="CY31" s="332"/>
      <c r="CZ31" s="283">
        <v>0.3</v>
      </c>
      <c r="DA31" s="335"/>
      <c r="DB31" s="335"/>
      <c r="DC31" s="338"/>
      <c r="DD31" s="288">
        <v>93882</v>
      </c>
      <c r="DE31" s="313"/>
      <c r="DF31" s="313"/>
      <c r="DG31" s="313"/>
      <c r="DH31" s="313"/>
      <c r="DI31" s="313"/>
      <c r="DJ31" s="313"/>
      <c r="DK31" s="332"/>
      <c r="DL31" s="288">
        <v>93882</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333</v>
      </c>
      <c r="C32" s="1"/>
      <c r="D32" s="1"/>
      <c r="E32" s="1"/>
      <c r="F32" s="1"/>
      <c r="G32" s="1"/>
      <c r="H32" s="1"/>
      <c r="I32" s="1"/>
      <c r="J32" s="1"/>
      <c r="K32" s="1"/>
      <c r="L32" s="1"/>
      <c r="M32" s="1"/>
      <c r="N32" s="1"/>
      <c r="O32" s="1"/>
      <c r="P32" s="1"/>
      <c r="Q32" s="269"/>
      <c r="R32" s="274">
        <v>2657898</v>
      </c>
      <c r="S32" s="217"/>
      <c r="T32" s="217"/>
      <c r="U32" s="217"/>
      <c r="V32" s="217"/>
      <c r="W32" s="217"/>
      <c r="X32" s="217"/>
      <c r="Y32" s="279"/>
      <c r="Z32" s="282">
        <v>8.3000000000000007</v>
      </c>
      <c r="AA32" s="282"/>
      <c r="AB32" s="282"/>
      <c r="AC32" s="282"/>
      <c r="AD32" s="287" t="s">
        <v>32</v>
      </c>
      <c r="AE32" s="287"/>
      <c r="AF32" s="287"/>
      <c r="AG32" s="287"/>
      <c r="AH32" s="287"/>
      <c r="AI32" s="287"/>
      <c r="AJ32" s="287"/>
      <c r="AK32" s="287"/>
      <c r="AL32" s="283" t="s">
        <v>32</v>
      </c>
      <c r="AM32" s="238"/>
      <c r="AN32" s="238"/>
      <c r="AO32" s="296"/>
      <c r="AP32" s="299"/>
      <c r="AQ32" s="29"/>
      <c r="AR32" s="29"/>
      <c r="AS32" s="29"/>
      <c r="AT32" s="307"/>
      <c r="AU32" s="1" t="s">
        <v>107</v>
      </c>
      <c r="AX32" s="261" t="s">
        <v>409</v>
      </c>
      <c r="AY32" s="1"/>
      <c r="AZ32" s="1"/>
      <c r="BA32" s="1"/>
      <c r="BB32" s="1"/>
      <c r="BC32" s="1"/>
      <c r="BD32" s="1"/>
      <c r="BE32" s="1"/>
      <c r="BF32" s="269"/>
      <c r="BG32" s="319">
        <v>99.3</v>
      </c>
      <c r="BH32" s="313"/>
      <c r="BI32" s="313"/>
      <c r="BJ32" s="313"/>
      <c r="BK32" s="313"/>
      <c r="BL32" s="313"/>
      <c r="BM32" s="238">
        <v>98.3</v>
      </c>
      <c r="BN32" s="313"/>
      <c r="BO32" s="313"/>
      <c r="BP32" s="313"/>
      <c r="BQ32" s="316"/>
      <c r="BR32" s="319">
        <v>99.3</v>
      </c>
      <c r="BS32" s="313"/>
      <c r="BT32" s="313"/>
      <c r="BU32" s="313"/>
      <c r="BV32" s="313"/>
      <c r="BW32" s="313"/>
      <c r="BX32" s="238">
        <v>98.1</v>
      </c>
      <c r="BY32" s="313"/>
      <c r="BZ32" s="313"/>
      <c r="CA32" s="313"/>
      <c r="CB32" s="316"/>
      <c r="CD32" s="135"/>
      <c r="CE32" s="142"/>
      <c r="CF32" s="261" t="s">
        <v>410</v>
      </c>
      <c r="CG32" s="1"/>
      <c r="CH32" s="1"/>
      <c r="CI32" s="1"/>
      <c r="CJ32" s="1"/>
      <c r="CK32" s="1"/>
      <c r="CL32" s="1"/>
      <c r="CM32" s="1"/>
      <c r="CN32" s="1"/>
      <c r="CO32" s="1"/>
      <c r="CP32" s="1"/>
      <c r="CQ32" s="269"/>
      <c r="CR32" s="274" t="s">
        <v>32</v>
      </c>
      <c r="CS32" s="217"/>
      <c r="CT32" s="217"/>
      <c r="CU32" s="217"/>
      <c r="CV32" s="217"/>
      <c r="CW32" s="217"/>
      <c r="CX32" s="217"/>
      <c r="CY32" s="279"/>
      <c r="CZ32" s="283" t="s">
        <v>32</v>
      </c>
      <c r="DA32" s="335"/>
      <c r="DB32" s="335"/>
      <c r="DC32" s="338"/>
      <c r="DD32" s="288" t="s">
        <v>32</v>
      </c>
      <c r="DE32" s="217"/>
      <c r="DF32" s="217"/>
      <c r="DG32" s="217"/>
      <c r="DH32" s="217"/>
      <c r="DI32" s="217"/>
      <c r="DJ32" s="217"/>
      <c r="DK32" s="279"/>
      <c r="DL32" s="288" t="s">
        <v>32</v>
      </c>
      <c r="DM32" s="217"/>
      <c r="DN32" s="217"/>
      <c r="DO32" s="217"/>
      <c r="DP32" s="217"/>
      <c r="DQ32" s="217"/>
      <c r="DR32" s="217"/>
      <c r="DS32" s="217"/>
      <c r="DT32" s="217"/>
      <c r="DU32" s="217"/>
      <c r="DV32" s="279"/>
      <c r="DW32" s="283" t="s">
        <v>32</v>
      </c>
      <c r="DX32" s="335"/>
      <c r="DY32" s="335"/>
      <c r="DZ32" s="335"/>
      <c r="EA32" s="335"/>
      <c r="EB32" s="335"/>
      <c r="EC32" s="360"/>
    </row>
    <row r="33" spans="2:133" ht="11.25" customHeight="1">
      <c r="B33" s="261" t="s">
        <v>352</v>
      </c>
      <c r="C33" s="1"/>
      <c r="D33" s="1"/>
      <c r="E33" s="1"/>
      <c r="F33" s="1"/>
      <c r="G33" s="1"/>
      <c r="H33" s="1"/>
      <c r="I33" s="1"/>
      <c r="J33" s="1"/>
      <c r="K33" s="1"/>
      <c r="L33" s="1"/>
      <c r="M33" s="1"/>
      <c r="N33" s="1"/>
      <c r="O33" s="1"/>
      <c r="P33" s="1"/>
      <c r="Q33" s="269"/>
      <c r="R33" s="274">
        <v>84021</v>
      </c>
      <c r="S33" s="217"/>
      <c r="T33" s="217"/>
      <c r="U33" s="217"/>
      <c r="V33" s="217"/>
      <c r="W33" s="217"/>
      <c r="X33" s="217"/>
      <c r="Y33" s="279"/>
      <c r="Z33" s="282">
        <v>0.3</v>
      </c>
      <c r="AA33" s="282"/>
      <c r="AB33" s="282"/>
      <c r="AC33" s="282"/>
      <c r="AD33" s="287">
        <v>7989</v>
      </c>
      <c r="AE33" s="287"/>
      <c r="AF33" s="287"/>
      <c r="AG33" s="287"/>
      <c r="AH33" s="287"/>
      <c r="AI33" s="287"/>
      <c r="AJ33" s="287"/>
      <c r="AK33" s="287"/>
      <c r="AL33" s="283">
        <v>0.1</v>
      </c>
      <c r="AM33" s="238"/>
      <c r="AN33" s="238"/>
      <c r="AO33" s="296"/>
      <c r="AP33" s="177"/>
      <c r="AQ33" s="179"/>
      <c r="AR33" s="179"/>
      <c r="AS33" s="179"/>
      <c r="AT33" s="308"/>
      <c r="AU33" s="267"/>
      <c r="AV33" s="267"/>
      <c r="AW33" s="267"/>
      <c r="AX33" s="263" t="s">
        <v>411</v>
      </c>
      <c r="AY33" s="267"/>
      <c r="AZ33" s="267"/>
      <c r="BA33" s="267"/>
      <c r="BB33" s="267"/>
      <c r="BC33" s="267"/>
      <c r="BD33" s="267"/>
      <c r="BE33" s="267"/>
      <c r="BF33" s="271"/>
      <c r="BG33" s="320">
        <v>98.7</v>
      </c>
      <c r="BH33" s="312"/>
      <c r="BI33" s="312"/>
      <c r="BJ33" s="312"/>
      <c r="BK33" s="312"/>
      <c r="BL33" s="312"/>
      <c r="BM33" s="294">
        <v>94.9</v>
      </c>
      <c r="BN33" s="312"/>
      <c r="BO33" s="312"/>
      <c r="BP33" s="312"/>
      <c r="BQ33" s="317"/>
      <c r="BR33" s="320">
        <v>98.5</v>
      </c>
      <c r="BS33" s="312"/>
      <c r="BT33" s="312"/>
      <c r="BU33" s="312"/>
      <c r="BV33" s="312"/>
      <c r="BW33" s="312"/>
      <c r="BX33" s="294">
        <v>94.4</v>
      </c>
      <c r="BY33" s="312"/>
      <c r="BZ33" s="312"/>
      <c r="CA33" s="312"/>
      <c r="CB33" s="317"/>
      <c r="CD33" s="261" t="s">
        <v>388</v>
      </c>
      <c r="CE33" s="1"/>
      <c r="CF33" s="1"/>
      <c r="CG33" s="1"/>
      <c r="CH33" s="1"/>
      <c r="CI33" s="1"/>
      <c r="CJ33" s="1"/>
      <c r="CK33" s="1"/>
      <c r="CL33" s="1"/>
      <c r="CM33" s="1"/>
      <c r="CN33" s="1"/>
      <c r="CO33" s="1"/>
      <c r="CP33" s="1"/>
      <c r="CQ33" s="269"/>
      <c r="CR33" s="274">
        <v>12634274</v>
      </c>
      <c r="CS33" s="313"/>
      <c r="CT33" s="313"/>
      <c r="CU33" s="313"/>
      <c r="CV33" s="313"/>
      <c r="CW33" s="313"/>
      <c r="CX33" s="313"/>
      <c r="CY33" s="332"/>
      <c r="CZ33" s="283">
        <v>40.9</v>
      </c>
      <c r="DA33" s="335"/>
      <c r="DB33" s="335"/>
      <c r="DC33" s="338"/>
      <c r="DD33" s="288">
        <v>8185369</v>
      </c>
      <c r="DE33" s="313"/>
      <c r="DF33" s="313"/>
      <c r="DG33" s="313"/>
      <c r="DH33" s="313"/>
      <c r="DI33" s="313"/>
      <c r="DJ33" s="313"/>
      <c r="DK33" s="332"/>
      <c r="DL33" s="288">
        <v>5550697</v>
      </c>
      <c r="DM33" s="313"/>
      <c r="DN33" s="313"/>
      <c r="DO33" s="313"/>
      <c r="DP33" s="313"/>
      <c r="DQ33" s="313"/>
      <c r="DR33" s="313"/>
      <c r="DS33" s="313"/>
      <c r="DT33" s="313"/>
      <c r="DU33" s="313"/>
      <c r="DV33" s="332"/>
      <c r="DW33" s="283">
        <v>37.799999999999997</v>
      </c>
      <c r="DX33" s="335"/>
      <c r="DY33" s="335"/>
      <c r="DZ33" s="335"/>
      <c r="EA33" s="335"/>
      <c r="EB33" s="335"/>
      <c r="EC33" s="360"/>
    </row>
    <row r="34" spans="2:133" ht="11.25" customHeight="1">
      <c r="B34" s="261" t="s">
        <v>286</v>
      </c>
      <c r="C34" s="1"/>
      <c r="D34" s="1"/>
      <c r="E34" s="1"/>
      <c r="F34" s="1"/>
      <c r="G34" s="1"/>
      <c r="H34" s="1"/>
      <c r="I34" s="1"/>
      <c r="J34" s="1"/>
      <c r="K34" s="1"/>
      <c r="L34" s="1"/>
      <c r="M34" s="1"/>
      <c r="N34" s="1"/>
      <c r="O34" s="1"/>
      <c r="P34" s="1"/>
      <c r="Q34" s="269"/>
      <c r="R34" s="274">
        <v>1358609</v>
      </c>
      <c r="S34" s="217"/>
      <c r="T34" s="217"/>
      <c r="U34" s="217"/>
      <c r="V34" s="217"/>
      <c r="W34" s="217"/>
      <c r="X34" s="217"/>
      <c r="Y34" s="279"/>
      <c r="Z34" s="282">
        <v>4.2</v>
      </c>
      <c r="AA34" s="282"/>
      <c r="AB34" s="282"/>
      <c r="AC34" s="282"/>
      <c r="AD34" s="287" t="s">
        <v>32</v>
      </c>
      <c r="AE34" s="287"/>
      <c r="AF34" s="287"/>
      <c r="AG34" s="287"/>
      <c r="AH34" s="287"/>
      <c r="AI34" s="287"/>
      <c r="AJ34" s="287"/>
      <c r="AK34" s="287"/>
      <c r="AL34" s="283" t="s">
        <v>32</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367</v>
      </c>
      <c r="CE34" s="1"/>
      <c r="CF34" s="1"/>
      <c r="CG34" s="1"/>
      <c r="CH34" s="1"/>
      <c r="CI34" s="1"/>
      <c r="CJ34" s="1"/>
      <c r="CK34" s="1"/>
      <c r="CL34" s="1"/>
      <c r="CM34" s="1"/>
      <c r="CN34" s="1"/>
      <c r="CO34" s="1"/>
      <c r="CP34" s="1"/>
      <c r="CQ34" s="269"/>
      <c r="CR34" s="274">
        <v>3428937</v>
      </c>
      <c r="CS34" s="217"/>
      <c r="CT34" s="217"/>
      <c r="CU34" s="217"/>
      <c r="CV34" s="217"/>
      <c r="CW34" s="217"/>
      <c r="CX34" s="217"/>
      <c r="CY34" s="279"/>
      <c r="CZ34" s="283">
        <v>11.1</v>
      </c>
      <c r="DA34" s="335"/>
      <c r="DB34" s="335"/>
      <c r="DC34" s="338"/>
      <c r="DD34" s="288">
        <v>2574714</v>
      </c>
      <c r="DE34" s="217"/>
      <c r="DF34" s="217"/>
      <c r="DG34" s="217"/>
      <c r="DH34" s="217"/>
      <c r="DI34" s="217"/>
      <c r="DJ34" s="217"/>
      <c r="DK34" s="279"/>
      <c r="DL34" s="288">
        <v>2170660</v>
      </c>
      <c r="DM34" s="217"/>
      <c r="DN34" s="217"/>
      <c r="DO34" s="217"/>
      <c r="DP34" s="217"/>
      <c r="DQ34" s="217"/>
      <c r="DR34" s="217"/>
      <c r="DS34" s="217"/>
      <c r="DT34" s="217"/>
      <c r="DU34" s="217"/>
      <c r="DV34" s="279"/>
      <c r="DW34" s="283">
        <v>14.8</v>
      </c>
      <c r="DX34" s="335"/>
      <c r="DY34" s="335"/>
      <c r="DZ34" s="335"/>
      <c r="EA34" s="335"/>
      <c r="EB34" s="335"/>
      <c r="EC34" s="360"/>
    </row>
    <row r="35" spans="2:133" ht="11.25" customHeight="1">
      <c r="B35" s="261" t="s">
        <v>413</v>
      </c>
      <c r="C35" s="1"/>
      <c r="D35" s="1"/>
      <c r="E35" s="1"/>
      <c r="F35" s="1"/>
      <c r="G35" s="1"/>
      <c r="H35" s="1"/>
      <c r="I35" s="1"/>
      <c r="J35" s="1"/>
      <c r="K35" s="1"/>
      <c r="L35" s="1"/>
      <c r="M35" s="1"/>
      <c r="N35" s="1"/>
      <c r="O35" s="1"/>
      <c r="P35" s="1"/>
      <c r="Q35" s="269"/>
      <c r="R35" s="274">
        <v>1346658</v>
      </c>
      <c r="S35" s="217"/>
      <c r="T35" s="217"/>
      <c r="U35" s="217"/>
      <c r="V35" s="217"/>
      <c r="W35" s="217"/>
      <c r="X35" s="217"/>
      <c r="Y35" s="279"/>
      <c r="Z35" s="282">
        <v>4.2</v>
      </c>
      <c r="AA35" s="282"/>
      <c r="AB35" s="282"/>
      <c r="AC35" s="282"/>
      <c r="AD35" s="287" t="s">
        <v>32</v>
      </c>
      <c r="AE35" s="287"/>
      <c r="AF35" s="287"/>
      <c r="AG35" s="287"/>
      <c r="AH35" s="287"/>
      <c r="AI35" s="287"/>
      <c r="AJ35" s="287"/>
      <c r="AK35" s="287"/>
      <c r="AL35" s="283" t="s">
        <v>32</v>
      </c>
      <c r="AM35" s="238"/>
      <c r="AN35" s="238"/>
      <c r="AO35" s="296"/>
      <c r="AP35" s="95"/>
      <c r="AQ35" s="182" t="s">
        <v>158</v>
      </c>
      <c r="AR35" s="139"/>
      <c r="AS35" s="139"/>
      <c r="AT35" s="139"/>
      <c r="AU35" s="139"/>
      <c r="AV35" s="139"/>
      <c r="AW35" s="139"/>
      <c r="AX35" s="139"/>
      <c r="AY35" s="139"/>
      <c r="AZ35" s="139"/>
      <c r="BA35" s="139"/>
      <c r="BB35" s="139"/>
      <c r="BC35" s="139"/>
      <c r="BD35" s="139"/>
      <c r="BE35" s="139"/>
      <c r="BF35" s="144"/>
      <c r="BG35" s="182" t="s">
        <v>414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371</v>
      </c>
      <c r="CE35" s="1"/>
      <c r="CF35" s="1"/>
      <c r="CG35" s="1"/>
      <c r="CH35" s="1"/>
      <c r="CI35" s="1"/>
      <c r="CJ35" s="1"/>
      <c r="CK35" s="1"/>
      <c r="CL35" s="1"/>
      <c r="CM35" s="1"/>
      <c r="CN35" s="1"/>
      <c r="CO35" s="1"/>
      <c r="CP35" s="1"/>
      <c r="CQ35" s="269"/>
      <c r="CR35" s="274">
        <v>65160</v>
      </c>
      <c r="CS35" s="313"/>
      <c r="CT35" s="313"/>
      <c r="CU35" s="313"/>
      <c r="CV35" s="313"/>
      <c r="CW35" s="313"/>
      <c r="CX35" s="313"/>
      <c r="CY35" s="332"/>
      <c r="CZ35" s="283">
        <v>0.2</v>
      </c>
      <c r="DA35" s="335"/>
      <c r="DB35" s="335"/>
      <c r="DC35" s="338"/>
      <c r="DD35" s="288">
        <v>53799</v>
      </c>
      <c r="DE35" s="313"/>
      <c r="DF35" s="313"/>
      <c r="DG35" s="313"/>
      <c r="DH35" s="313"/>
      <c r="DI35" s="313"/>
      <c r="DJ35" s="313"/>
      <c r="DK35" s="332"/>
      <c r="DL35" s="288">
        <v>50523</v>
      </c>
      <c r="DM35" s="313"/>
      <c r="DN35" s="313"/>
      <c r="DO35" s="313"/>
      <c r="DP35" s="313"/>
      <c r="DQ35" s="313"/>
      <c r="DR35" s="313"/>
      <c r="DS35" s="313"/>
      <c r="DT35" s="313"/>
      <c r="DU35" s="313"/>
      <c r="DV35" s="332"/>
      <c r="DW35" s="283">
        <v>0.3</v>
      </c>
      <c r="DX35" s="335"/>
      <c r="DY35" s="335"/>
      <c r="DZ35" s="335"/>
      <c r="EA35" s="335"/>
      <c r="EB35" s="335"/>
      <c r="EC35" s="360"/>
    </row>
    <row r="36" spans="2:133" ht="11.25" customHeight="1">
      <c r="B36" s="261" t="s">
        <v>112</v>
      </c>
      <c r="C36" s="1"/>
      <c r="D36" s="1"/>
      <c r="E36" s="1"/>
      <c r="F36" s="1"/>
      <c r="G36" s="1"/>
      <c r="H36" s="1"/>
      <c r="I36" s="1"/>
      <c r="J36" s="1"/>
      <c r="K36" s="1"/>
      <c r="L36" s="1"/>
      <c r="M36" s="1"/>
      <c r="N36" s="1"/>
      <c r="O36" s="1"/>
      <c r="P36" s="1"/>
      <c r="Q36" s="269"/>
      <c r="R36" s="274">
        <v>635614</v>
      </c>
      <c r="S36" s="217"/>
      <c r="T36" s="217"/>
      <c r="U36" s="217"/>
      <c r="V36" s="217"/>
      <c r="W36" s="217"/>
      <c r="X36" s="217"/>
      <c r="Y36" s="279"/>
      <c r="Z36" s="282">
        <v>2</v>
      </c>
      <c r="AA36" s="282"/>
      <c r="AB36" s="282"/>
      <c r="AC36" s="282"/>
      <c r="AD36" s="287" t="s">
        <v>32</v>
      </c>
      <c r="AE36" s="287"/>
      <c r="AF36" s="287"/>
      <c r="AG36" s="287"/>
      <c r="AH36" s="287"/>
      <c r="AI36" s="287"/>
      <c r="AJ36" s="287"/>
      <c r="AK36" s="287"/>
      <c r="AL36" s="283" t="s">
        <v>32</v>
      </c>
      <c r="AM36" s="238"/>
      <c r="AN36" s="238"/>
      <c r="AO36" s="296"/>
      <c r="AP36" s="95"/>
      <c r="AQ36" s="301" t="s">
        <v>127</v>
      </c>
      <c r="AR36" s="304"/>
      <c r="AS36" s="304"/>
      <c r="AT36" s="304"/>
      <c r="AU36" s="304"/>
      <c r="AV36" s="304"/>
      <c r="AW36" s="304"/>
      <c r="AX36" s="304"/>
      <c r="AY36" s="309"/>
      <c r="AZ36" s="273">
        <v>3612488</v>
      </c>
      <c r="BA36" s="276"/>
      <c r="BB36" s="276"/>
      <c r="BC36" s="276"/>
      <c r="BD36" s="276"/>
      <c r="BE36" s="276"/>
      <c r="BF36" s="315"/>
      <c r="BG36" s="260" t="s">
        <v>287</v>
      </c>
      <c r="BH36" s="265"/>
      <c r="BI36" s="265"/>
      <c r="BJ36" s="265"/>
      <c r="BK36" s="265"/>
      <c r="BL36" s="265"/>
      <c r="BM36" s="265"/>
      <c r="BN36" s="265"/>
      <c r="BO36" s="265"/>
      <c r="BP36" s="265"/>
      <c r="BQ36" s="265"/>
      <c r="BR36" s="265"/>
      <c r="BS36" s="265"/>
      <c r="BT36" s="265"/>
      <c r="BU36" s="268"/>
      <c r="BV36" s="273">
        <v>95619</v>
      </c>
      <c r="BW36" s="276"/>
      <c r="BX36" s="276"/>
      <c r="BY36" s="276"/>
      <c r="BZ36" s="276"/>
      <c r="CA36" s="276"/>
      <c r="CB36" s="315"/>
      <c r="CD36" s="261" t="s">
        <v>415</v>
      </c>
      <c r="CE36" s="1"/>
      <c r="CF36" s="1"/>
      <c r="CG36" s="1"/>
      <c r="CH36" s="1"/>
      <c r="CI36" s="1"/>
      <c r="CJ36" s="1"/>
      <c r="CK36" s="1"/>
      <c r="CL36" s="1"/>
      <c r="CM36" s="1"/>
      <c r="CN36" s="1"/>
      <c r="CO36" s="1"/>
      <c r="CP36" s="1"/>
      <c r="CQ36" s="269"/>
      <c r="CR36" s="274">
        <v>4179830</v>
      </c>
      <c r="CS36" s="217"/>
      <c r="CT36" s="217"/>
      <c r="CU36" s="217"/>
      <c r="CV36" s="217"/>
      <c r="CW36" s="217"/>
      <c r="CX36" s="217"/>
      <c r="CY36" s="279"/>
      <c r="CZ36" s="283">
        <v>13.5</v>
      </c>
      <c r="DA36" s="335"/>
      <c r="DB36" s="335"/>
      <c r="DC36" s="338"/>
      <c r="DD36" s="288">
        <v>3113816</v>
      </c>
      <c r="DE36" s="217"/>
      <c r="DF36" s="217"/>
      <c r="DG36" s="217"/>
      <c r="DH36" s="217"/>
      <c r="DI36" s="217"/>
      <c r="DJ36" s="217"/>
      <c r="DK36" s="279"/>
      <c r="DL36" s="288">
        <v>1516063</v>
      </c>
      <c r="DM36" s="217"/>
      <c r="DN36" s="217"/>
      <c r="DO36" s="217"/>
      <c r="DP36" s="217"/>
      <c r="DQ36" s="217"/>
      <c r="DR36" s="217"/>
      <c r="DS36" s="217"/>
      <c r="DT36" s="217"/>
      <c r="DU36" s="217"/>
      <c r="DV36" s="279"/>
      <c r="DW36" s="283">
        <v>10.3</v>
      </c>
      <c r="DX36" s="335"/>
      <c r="DY36" s="335"/>
      <c r="DZ36" s="335"/>
      <c r="EA36" s="335"/>
      <c r="EB36" s="335"/>
      <c r="EC36" s="360"/>
    </row>
    <row r="37" spans="2:133" ht="11.25" customHeight="1">
      <c r="B37" s="261" t="s">
        <v>416</v>
      </c>
      <c r="C37" s="1"/>
      <c r="D37" s="1"/>
      <c r="E37" s="1"/>
      <c r="F37" s="1"/>
      <c r="G37" s="1"/>
      <c r="H37" s="1"/>
      <c r="I37" s="1"/>
      <c r="J37" s="1"/>
      <c r="K37" s="1"/>
      <c r="L37" s="1"/>
      <c r="M37" s="1"/>
      <c r="N37" s="1"/>
      <c r="O37" s="1"/>
      <c r="P37" s="1"/>
      <c r="Q37" s="269"/>
      <c r="R37" s="274">
        <v>1549327</v>
      </c>
      <c r="S37" s="217"/>
      <c r="T37" s="217"/>
      <c r="U37" s="217"/>
      <c r="V37" s="217"/>
      <c r="W37" s="217"/>
      <c r="X37" s="217"/>
      <c r="Y37" s="279"/>
      <c r="Z37" s="282">
        <v>4.8</v>
      </c>
      <c r="AA37" s="282"/>
      <c r="AB37" s="282"/>
      <c r="AC37" s="282"/>
      <c r="AD37" s="287">
        <v>2171</v>
      </c>
      <c r="AE37" s="287"/>
      <c r="AF37" s="287"/>
      <c r="AG37" s="287"/>
      <c r="AH37" s="287"/>
      <c r="AI37" s="287"/>
      <c r="AJ37" s="287"/>
      <c r="AK37" s="287"/>
      <c r="AL37" s="283">
        <v>0</v>
      </c>
      <c r="AM37" s="238"/>
      <c r="AN37" s="238"/>
      <c r="AO37" s="296"/>
      <c r="AQ37" s="302" t="s">
        <v>419</v>
      </c>
      <c r="AR37" s="111"/>
      <c r="AS37" s="111"/>
      <c r="AT37" s="111"/>
      <c r="AU37" s="111"/>
      <c r="AV37" s="111"/>
      <c r="AW37" s="111"/>
      <c r="AX37" s="111"/>
      <c r="AY37" s="310"/>
      <c r="AZ37" s="274">
        <v>515878</v>
      </c>
      <c r="BA37" s="217"/>
      <c r="BB37" s="217"/>
      <c r="BC37" s="217"/>
      <c r="BD37" s="313"/>
      <c r="BE37" s="313"/>
      <c r="BF37" s="316"/>
      <c r="BG37" s="261" t="s">
        <v>423</v>
      </c>
      <c r="BH37" s="1"/>
      <c r="BI37" s="1"/>
      <c r="BJ37" s="1"/>
      <c r="BK37" s="1"/>
      <c r="BL37" s="1"/>
      <c r="BM37" s="1"/>
      <c r="BN37" s="1"/>
      <c r="BO37" s="1"/>
      <c r="BP37" s="1"/>
      <c r="BQ37" s="1"/>
      <c r="BR37" s="1"/>
      <c r="BS37" s="1"/>
      <c r="BT37" s="1"/>
      <c r="BU37" s="269"/>
      <c r="BV37" s="274">
        <v>2619</v>
      </c>
      <c r="BW37" s="217"/>
      <c r="BX37" s="217"/>
      <c r="BY37" s="217"/>
      <c r="BZ37" s="217"/>
      <c r="CA37" s="217"/>
      <c r="CB37" s="326"/>
      <c r="CD37" s="261" t="s">
        <v>215</v>
      </c>
      <c r="CE37" s="1"/>
      <c r="CF37" s="1"/>
      <c r="CG37" s="1"/>
      <c r="CH37" s="1"/>
      <c r="CI37" s="1"/>
      <c r="CJ37" s="1"/>
      <c r="CK37" s="1"/>
      <c r="CL37" s="1"/>
      <c r="CM37" s="1"/>
      <c r="CN37" s="1"/>
      <c r="CO37" s="1"/>
      <c r="CP37" s="1"/>
      <c r="CQ37" s="269"/>
      <c r="CR37" s="274">
        <v>710145</v>
      </c>
      <c r="CS37" s="313"/>
      <c r="CT37" s="313"/>
      <c r="CU37" s="313"/>
      <c r="CV37" s="313"/>
      <c r="CW37" s="313"/>
      <c r="CX37" s="313"/>
      <c r="CY37" s="332"/>
      <c r="CZ37" s="283">
        <v>2.2999999999999998</v>
      </c>
      <c r="DA37" s="335"/>
      <c r="DB37" s="335"/>
      <c r="DC37" s="338"/>
      <c r="DD37" s="288">
        <v>705545</v>
      </c>
      <c r="DE37" s="313"/>
      <c r="DF37" s="313"/>
      <c r="DG37" s="313"/>
      <c r="DH37" s="313"/>
      <c r="DI37" s="313"/>
      <c r="DJ37" s="313"/>
      <c r="DK37" s="332"/>
      <c r="DL37" s="288">
        <v>656003</v>
      </c>
      <c r="DM37" s="313"/>
      <c r="DN37" s="313"/>
      <c r="DO37" s="313"/>
      <c r="DP37" s="313"/>
      <c r="DQ37" s="313"/>
      <c r="DR37" s="313"/>
      <c r="DS37" s="313"/>
      <c r="DT37" s="313"/>
      <c r="DU37" s="313"/>
      <c r="DV37" s="332"/>
      <c r="DW37" s="283">
        <v>4.5</v>
      </c>
      <c r="DX37" s="335"/>
      <c r="DY37" s="335"/>
      <c r="DZ37" s="335"/>
      <c r="EA37" s="335"/>
      <c r="EB37" s="335"/>
      <c r="EC37" s="360"/>
    </row>
    <row r="38" spans="2:133" ht="11.25" customHeight="1">
      <c r="B38" s="261" t="s">
        <v>296</v>
      </c>
      <c r="C38" s="1"/>
      <c r="D38" s="1"/>
      <c r="E38" s="1"/>
      <c r="F38" s="1"/>
      <c r="G38" s="1"/>
      <c r="H38" s="1"/>
      <c r="I38" s="1"/>
      <c r="J38" s="1"/>
      <c r="K38" s="1"/>
      <c r="L38" s="1"/>
      <c r="M38" s="1"/>
      <c r="N38" s="1"/>
      <c r="O38" s="1"/>
      <c r="P38" s="1"/>
      <c r="Q38" s="269"/>
      <c r="R38" s="274">
        <v>2119896</v>
      </c>
      <c r="S38" s="217"/>
      <c r="T38" s="217"/>
      <c r="U38" s="217"/>
      <c r="V38" s="217"/>
      <c r="W38" s="217"/>
      <c r="X38" s="217"/>
      <c r="Y38" s="279"/>
      <c r="Z38" s="282">
        <v>6.6</v>
      </c>
      <c r="AA38" s="282"/>
      <c r="AB38" s="282"/>
      <c r="AC38" s="282"/>
      <c r="AD38" s="287" t="s">
        <v>32</v>
      </c>
      <c r="AE38" s="287"/>
      <c r="AF38" s="287"/>
      <c r="AG38" s="287"/>
      <c r="AH38" s="287"/>
      <c r="AI38" s="287"/>
      <c r="AJ38" s="287"/>
      <c r="AK38" s="287"/>
      <c r="AL38" s="283" t="s">
        <v>32</v>
      </c>
      <c r="AM38" s="238"/>
      <c r="AN38" s="238"/>
      <c r="AO38" s="296"/>
      <c r="AQ38" s="302" t="s">
        <v>300</v>
      </c>
      <c r="AR38" s="111"/>
      <c r="AS38" s="111"/>
      <c r="AT38" s="111"/>
      <c r="AU38" s="111"/>
      <c r="AV38" s="111"/>
      <c r="AW38" s="111"/>
      <c r="AX38" s="111"/>
      <c r="AY38" s="310"/>
      <c r="AZ38" s="274">
        <v>436000</v>
      </c>
      <c r="BA38" s="217"/>
      <c r="BB38" s="217"/>
      <c r="BC38" s="217"/>
      <c r="BD38" s="313"/>
      <c r="BE38" s="313"/>
      <c r="BF38" s="316"/>
      <c r="BG38" s="261" t="s">
        <v>424</v>
      </c>
      <c r="BH38" s="1"/>
      <c r="BI38" s="1"/>
      <c r="BJ38" s="1"/>
      <c r="BK38" s="1"/>
      <c r="BL38" s="1"/>
      <c r="BM38" s="1"/>
      <c r="BN38" s="1"/>
      <c r="BO38" s="1"/>
      <c r="BP38" s="1"/>
      <c r="BQ38" s="1"/>
      <c r="BR38" s="1"/>
      <c r="BS38" s="1"/>
      <c r="BT38" s="1"/>
      <c r="BU38" s="269"/>
      <c r="BV38" s="274">
        <v>6285</v>
      </c>
      <c r="BW38" s="217"/>
      <c r="BX38" s="217"/>
      <c r="BY38" s="217"/>
      <c r="BZ38" s="217"/>
      <c r="CA38" s="217"/>
      <c r="CB38" s="326"/>
      <c r="CD38" s="261" t="s">
        <v>298</v>
      </c>
      <c r="CE38" s="1"/>
      <c r="CF38" s="1"/>
      <c r="CG38" s="1"/>
      <c r="CH38" s="1"/>
      <c r="CI38" s="1"/>
      <c r="CJ38" s="1"/>
      <c r="CK38" s="1"/>
      <c r="CL38" s="1"/>
      <c r="CM38" s="1"/>
      <c r="CN38" s="1"/>
      <c r="CO38" s="1"/>
      <c r="CP38" s="1"/>
      <c r="CQ38" s="269"/>
      <c r="CR38" s="274">
        <v>2488267</v>
      </c>
      <c r="CS38" s="217"/>
      <c r="CT38" s="217"/>
      <c r="CU38" s="217"/>
      <c r="CV38" s="217"/>
      <c r="CW38" s="217"/>
      <c r="CX38" s="217"/>
      <c r="CY38" s="279"/>
      <c r="CZ38" s="283">
        <v>8.1</v>
      </c>
      <c r="DA38" s="335"/>
      <c r="DB38" s="335"/>
      <c r="DC38" s="338"/>
      <c r="DD38" s="288">
        <v>1972016</v>
      </c>
      <c r="DE38" s="217"/>
      <c r="DF38" s="217"/>
      <c r="DG38" s="217"/>
      <c r="DH38" s="217"/>
      <c r="DI38" s="217"/>
      <c r="DJ38" s="217"/>
      <c r="DK38" s="279"/>
      <c r="DL38" s="288">
        <v>1804587</v>
      </c>
      <c r="DM38" s="217"/>
      <c r="DN38" s="217"/>
      <c r="DO38" s="217"/>
      <c r="DP38" s="217"/>
      <c r="DQ38" s="217"/>
      <c r="DR38" s="217"/>
      <c r="DS38" s="217"/>
      <c r="DT38" s="217"/>
      <c r="DU38" s="217"/>
      <c r="DV38" s="279"/>
      <c r="DW38" s="283">
        <v>12.3</v>
      </c>
      <c r="DX38" s="335"/>
      <c r="DY38" s="335"/>
      <c r="DZ38" s="335"/>
      <c r="EA38" s="335"/>
      <c r="EB38" s="335"/>
      <c r="EC38" s="360"/>
    </row>
    <row r="39" spans="2:133" ht="11.25" customHeight="1">
      <c r="B39" s="261" t="s">
        <v>425</v>
      </c>
      <c r="C39" s="1"/>
      <c r="D39" s="1"/>
      <c r="E39" s="1"/>
      <c r="F39" s="1"/>
      <c r="G39" s="1"/>
      <c r="H39" s="1"/>
      <c r="I39" s="1"/>
      <c r="J39" s="1"/>
      <c r="K39" s="1"/>
      <c r="L39" s="1"/>
      <c r="M39" s="1"/>
      <c r="N39" s="1"/>
      <c r="O39" s="1"/>
      <c r="P39" s="1"/>
      <c r="Q39" s="269"/>
      <c r="R39" s="274" t="s">
        <v>32</v>
      </c>
      <c r="S39" s="217"/>
      <c r="T39" s="217"/>
      <c r="U39" s="217"/>
      <c r="V39" s="217"/>
      <c r="W39" s="217"/>
      <c r="X39" s="217"/>
      <c r="Y39" s="279"/>
      <c r="Z39" s="282" t="s">
        <v>32</v>
      </c>
      <c r="AA39" s="282"/>
      <c r="AB39" s="282"/>
      <c r="AC39" s="282"/>
      <c r="AD39" s="287" t="s">
        <v>32</v>
      </c>
      <c r="AE39" s="287"/>
      <c r="AF39" s="287"/>
      <c r="AG39" s="287"/>
      <c r="AH39" s="287"/>
      <c r="AI39" s="287"/>
      <c r="AJ39" s="287"/>
      <c r="AK39" s="287"/>
      <c r="AL39" s="283" t="s">
        <v>32</v>
      </c>
      <c r="AM39" s="238"/>
      <c r="AN39" s="238"/>
      <c r="AO39" s="296"/>
      <c r="AQ39" s="302" t="s">
        <v>148</v>
      </c>
      <c r="AR39" s="111"/>
      <c r="AS39" s="111"/>
      <c r="AT39" s="111"/>
      <c r="AU39" s="111"/>
      <c r="AV39" s="111"/>
      <c r="AW39" s="111"/>
      <c r="AX39" s="111"/>
      <c r="AY39" s="310"/>
      <c r="AZ39" s="274">
        <v>172343</v>
      </c>
      <c r="BA39" s="217"/>
      <c r="BB39" s="217"/>
      <c r="BC39" s="217"/>
      <c r="BD39" s="313"/>
      <c r="BE39" s="313"/>
      <c r="BF39" s="316"/>
      <c r="BG39" s="261" t="s">
        <v>417</v>
      </c>
      <c r="BH39" s="1"/>
      <c r="BI39" s="1"/>
      <c r="BJ39" s="1"/>
      <c r="BK39" s="1"/>
      <c r="BL39" s="1"/>
      <c r="BM39" s="1"/>
      <c r="BN39" s="1"/>
      <c r="BO39" s="1"/>
      <c r="BP39" s="1"/>
      <c r="BQ39" s="1"/>
      <c r="BR39" s="1"/>
      <c r="BS39" s="1"/>
      <c r="BT39" s="1"/>
      <c r="BU39" s="269"/>
      <c r="BV39" s="274">
        <v>9298</v>
      </c>
      <c r="BW39" s="217"/>
      <c r="BX39" s="217"/>
      <c r="BY39" s="217"/>
      <c r="BZ39" s="217"/>
      <c r="CA39" s="217"/>
      <c r="CB39" s="326"/>
      <c r="CD39" s="261" t="s">
        <v>427</v>
      </c>
      <c r="CE39" s="1"/>
      <c r="CF39" s="1"/>
      <c r="CG39" s="1"/>
      <c r="CH39" s="1"/>
      <c r="CI39" s="1"/>
      <c r="CJ39" s="1"/>
      <c r="CK39" s="1"/>
      <c r="CL39" s="1"/>
      <c r="CM39" s="1"/>
      <c r="CN39" s="1"/>
      <c r="CO39" s="1"/>
      <c r="CP39" s="1"/>
      <c r="CQ39" s="269"/>
      <c r="CR39" s="274">
        <v>1179959</v>
      </c>
      <c r="CS39" s="313"/>
      <c r="CT39" s="313"/>
      <c r="CU39" s="313"/>
      <c r="CV39" s="313"/>
      <c r="CW39" s="313"/>
      <c r="CX39" s="313"/>
      <c r="CY39" s="332"/>
      <c r="CZ39" s="283">
        <v>3.8</v>
      </c>
      <c r="DA39" s="335"/>
      <c r="DB39" s="335"/>
      <c r="DC39" s="338"/>
      <c r="DD39" s="288">
        <v>460167</v>
      </c>
      <c r="DE39" s="313"/>
      <c r="DF39" s="313"/>
      <c r="DG39" s="313"/>
      <c r="DH39" s="313"/>
      <c r="DI39" s="313"/>
      <c r="DJ39" s="313"/>
      <c r="DK39" s="332"/>
      <c r="DL39" s="288" t="s">
        <v>32</v>
      </c>
      <c r="DM39" s="313"/>
      <c r="DN39" s="313"/>
      <c r="DO39" s="313"/>
      <c r="DP39" s="313"/>
      <c r="DQ39" s="313"/>
      <c r="DR39" s="313"/>
      <c r="DS39" s="313"/>
      <c r="DT39" s="313"/>
      <c r="DU39" s="313"/>
      <c r="DV39" s="332"/>
      <c r="DW39" s="283" t="s">
        <v>32</v>
      </c>
      <c r="DX39" s="335"/>
      <c r="DY39" s="335"/>
      <c r="DZ39" s="335"/>
      <c r="EA39" s="335"/>
      <c r="EB39" s="335"/>
      <c r="EC39" s="360"/>
    </row>
    <row r="40" spans="2:133" ht="11.25" customHeight="1">
      <c r="B40" s="261" t="s">
        <v>114</v>
      </c>
      <c r="C40" s="1"/>
      <c r="D40" s="1"/>
      <c r="E40" s="1"/>
      <c r="F40" s="1"/>
      <c r="G40" s="1"/>
      <c r="H40" s="1"/>
      <c r="I40" s="1"/>
      <c r="J40" s="1"/>
      <c r="K40" s="1"/>
      <c r="L40" s="1"/>
      <c r="M40" s="1"/>
      <c r="N40" s="1"/>
      <c r="O40" s="1"/>
      <c r="P40" s="1"/>
      <c r="Q40" s="269"/>
      <c r="R40" s="274">
        <v>36596</v>
      </c>
      <c r="S40" s="217"/>
      <c r="T40" s="217"/>
      <c r="U40" s="217"/>
      <c r="V40" s="217"/>
      <c r="W40" s="217"/>
      <c r="X40" s="217"/>
      <c r="Y40" s="279"/>
      <c r="Z40" s="282">
        <v>0.1</v>
      </c>
      <c r="AA40" s="282"/>
      <c r="AB40" s="282"/>
      <c r="AC40" s="282"/>
      <c r="AD40" s="287" t="s">
        <v>32</v>
      </c>
      <c r="AE40" s="287"/>
      <c r="AF40" s="287"/>
      <c r="AG40" s="287"/>
      <c r="AH40" s="287"/>
      <c r="AI40" s="287"/>
      <c r="AJ40" s="287"/>
      <c r="AK40" s="287"/>
      <c r="AL40" s="283" t="s">
        <v>32</v>
      </c>
      <c r="AM40" s="238"/>
      <c r="AN40" s="238"/>
      <c r="AO40" s="296"/>
      <c r="AQ40" s="302" t="s">
        <v>429</v>
      </c>
      <c r="AR40" s="111"/>
      <c r="AS40" s="111"/>
      <c r="AT40" s="111"/>
      <c r="AU40" s="111"/>
      <c r="AV40" s="111"/>
      <c r="AW40" s="111"/>
      <c r="AX40" s="111"/>
      <c r="AY40" s="310"/>
      <c r="AZ40" s="274" t="s">
        <v>32</v>
      </c>
      <c r="BA40" s="217"/>
      <c r="BB40" s="217"/>
      <c r="BC40" s="217"/>
      <c r="BD40" s="313"/>
      <c r="BE40" s="313"/>
      <c r="BF40" s="316"/>
      <c r="BG40" s="299" t="s">
        <v>197</v>
      </c>
      <c r="BH40" s="29"/>
      <c r="BI40" s="29"/>
      <c r="BJ40" s="29"/>
      <c r="BK40" s="29"/>
      <c r="BL40" s="29"/>
      <c r="BM40" s="1" t="s">
        <v>432</v>
      </c>
      <c r="BN40" s="1"/>
      <c r="BO40" s="1"/>
      <c r="BP40" s="1"/>
      <c r="BQ40" s="1"/>
      <c r="BR40" s="1"/>
      <c r="BS40" s="1"/>
      <c r="BT40" s="1"/>
      <c r="BU40" s="269"/>
      <c r="BV40" s="274">
        <v>116</v>
      </c>
      <c r="BW40" s="217"/>
      <c r="BX40" s="217"/>
      <c r="BY40" s="217"/>
      <c r="BZ40" s="217"/>
      <c r="CA40" s="217"/>
      <c r="CB40" s="326"/>
      <c r="CD40" s="261" t="s">
        <v>433</v>
      </c>
      <c r="CE40" s="1"/>
      <c r="CF40" s="1"/>
      <c r="CG40" s="1"/>
      <c r="CH40" s="1"/>
      <c r="CI40" s="1"/>
      <c r="CJ40" s="1"/>
      <c r="CK40" s="1"/>
      <c r="CL40" s="1"/>
      <c r="CM40" s="1"/>
      <c r="CN40" s="1"/>
      <c r="CO40" s="1"/>
      <c r="CP40" s="1"/>
      <c r="CQ40" s="269"/>
      <c r="CR40" s="274">
        <v>1292121</v>
      </c>
      <c r="CS40" s="217"/>
      <c r="CT40" s="217"/>
      <c r="CU40" s="217"/>
      <c r="CV40" s="217"/>
      <c r="CW40" s="217"/>
      <c r="CX40" s="217"/>
      <c r="CY40" s="279"/>
      <c r="CZ40" s="283">
        <v>4.2</v>
      </c>
      <c r="DA40" s="335"/>
      <c r="DB40" s="335"/>
      <c r="DC40" s="338"/>
      <c r="DD40" s="288">
        <v>10857</v>
      </c>
      <c r="DE40" s="217"/>
      <c r="DF40" s="217"/>
      <c r="DG40" s="217"/>
      <c r="DH40" s="217"/>
      <c r="DI40" s="217"/>
      <c r="DJ40" s="217"/>
      <c r="DK40" s="279"/>
      <c r="DL40" s="288">
        <v>8864</v>
      </c>
      <c r="DM40" s="217"/>
      <c r="DN40" s="217"/>
      <c r="DO40" s="217"/>
      <c r="DP40" s="217"/>
      <c r="DQ40" s="217"/>
      <c r="DR40" s="217"/>
      <c r="DS40" s="217"/>
      <c r="DT40" s="217"/>
      <c r="DU40" s="217"/>
      <c r="DV40" s="279"/>
      <c r="DW40" s="283">
        <v>0.1</v>
      </c>
      <c r="DX40" s="335"/>
      <c r="DY40" s="335"/>
      <c r="DZ40" s="335"/>
      <c r="EA40" s="335"/>
      <c r="EB40" s="335"/>
      <c r="EC40" s="360"/>
    </row>
    <row r="41" spans="2:133" ht="11.25" customHeight="1">
      <c r="B41" s="263" t="s">
        <v>435</v>
      </c>
      <c r="C41" s="267"/>
      <c r="D41" s="267"/>
      <c r="E41" s="267"/>
      <c r="F41" s="267"/>
      <c r="G41" s="267"/>
      <c r="H41" s="267"/>
      <c r="I41" s="267"/>
      <c r="J41" s="267"/>
      <c r="K41" s="267"/>
      <c r="L41" s="267"/>
      <c r="M41" s="267"/>
      <c r="N41" s="267"/>
      <c r="O41" s="267"/>
      <c r="P41" s="267"/>
      <c r="Q41" s="271"/>
      <c r="R41" s="275">
        <v>32082337</v>
      </c>
      <c r="S41" s="277"/>
      <c r="T41" s="277"/>
      <c r="U41" s="277"/>
      <c r="V41" s="277"/>
      <c r="W41" s="277"/>
      <c r="X41" s="277"/>
      <c r="Y41" s="280"/>
      <c r="Z41" s="284">
        <v>100</v>
      </c>
      <c r="AA41" s="284"/>
      <c r="AB41" s="284"/>
      <c r="AC41" s="284"/>
      <c r="AD41" s="289">
        <v>14658858</v>
      </c>
      <c r="AE41" s="289"/>
      <c r="AF41" s="289"/>
      <c r="AG41" s="289"/>
      <c r="AH41" s="289"/>
      <c r="AI41" s="289"/>
      <c r="AJ41" s="289"/>
      <c r="AK41" s="289"/>
      <c r="AL41" s="292">
        <v>100</v>
      </c>
      <c r="AM41" s="294"/>
      <c r="AN41" s="294"/>
      <c r="AO41" s="297"/>
      <c r="AQ41" s="302" t="s">
        <v>438</v>
      </c>
      <c r="AR41" s="111"/>
      <c r="AS41" s="111"/>
      <c r="AT41" s="111"/>
      <c r="AU41" s="111"/>
      <c r="AV41" s="111"/>
      <c r="AW41" s="111"/>
      <c r="AX41" s="111"/>
      <c r="AY41" s="310"/>
      <c r="AZ41" s="274">
        <v>595241</v>
      </c>
      <c r="BA41" s="217"/>
      <c r="BB41" s="217"/>
      <c r="BC41" s="217"/>
      <c r="BD41" s="313"/>
      <c r="BE41" s="313"/>
      <c r="BF41" s="316"/>
      <c r="BG41" s="299"/>
      <c r="BH41" s="29"/>
      <c r="BI41" s="29"/>
      <c r="BJ41" s="29"/>
      <c r="BK41" s="29"/>
      <c r="BL41" s="29"/>
      <c r="BM41" s="1" t="s">
        <v>402</v>
      </c>
      <c r="BN41" s="1"/>
      <c r="BO41" s="1"/>
      <c r="BP41" s="1"/>
      <c r="BQ41" s="1"/>
      <c r="BR41" s="1"/>
      <c r="BS41" s="1"/>
      <c r="BT41" s="1"/>
      <c r="BU41" s="269"/>
      <c r="BV41" s="274">
        <v>1</v>
      </c>
      <c r="BW41" s="217"/>
      <c r="BX41" s="217"/>
      <c r="BY41" s="217"/>
      <c r="BZ41" s="217"/>
      <c r="CA41" s="217"/>
      <c r="CB41" s="326"/>
      <c r="CD41" s="261" t="s">
        <v>228</v>
      </c>
      <c r="CE41" s="1"/>
      <c r="CF41" s="1"/>
      <c r="CG41" s="1"/>
      <c r="CH41" s="1"/>
      <c r="CI41" s="1"/>
      <c r="CJ41" s="1"/>
      <c r="CK41" s="1"/>
      <c r="CL41" s="1"/>
      <c r="CM41" s="1"/>
      <c r="CN41" s="1"/>
      <c r="CO41" s="1"/>
      <c r="CP41" s="1"/>
      <c r="CQ41" s="269"/>
      <c r="CR41" s="274" t="s">
        <v>32</v>
      </c>
      <c r="CS41" s="313"/>
      <c r="CT41" s="313"/>
      <c r="CU41" s="313"/>
      <c r="CV41" s="313"/>
      <c r="CW41" s="313"/>
      <c r="CX41" s="313"/>
      <c r="CY41" s="332"/>
      <c r="CZ41" s="283" t="s">
        <v>32</v>
      </c>
      <c r="DA41" s="335"/>
      <c r="DB41" s="335"/>
      <c r="DC41" s="338"/>
      <c r="DD41" s="288" t="s">
        <v>32</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439</v>
      </c>
      <c r="AR42" s="305"/>
      <c r="AS42" s="305"/>
      <c r="AT42" s="305"/>
      <c r="AU42" s="305"/>
      <c r="AV42" s="305"/>
      <c r="AW42" s="305"/>
      <c r="AX42" s="305"/>
      <c r="AY42" s="311"/>
      <c r="AZ42" s="275">
        <v>1893026</v>
      </c>
      <c r="BA42" s="277"/>
      <c r="BB42" s="277"/>
      <c r="BC42" s="277"/>
      <c r="BD42" s="312"/>
      <c r="BE42" s="312"/>
      <c r="BF42" s="317"/>
      <c r="BG42" s="177"/>
      <c r="BH42" s="179"/>
      <c r="BI42" s="179"/>
      <c r="BJ42" s="179"/>
      <c r="BK42" s="179"/>
      <c r="BL42" s="179"/>
      <c r="BM42" s="267" t="s">
        <v>40</v>
      </c>
      <c r="BN42" s="267"/>
      <c r="BO42" s="267"/>
      <c r="BP42" s="267"/>
      <c r="BQ42" s="267"/>
      <c r="BR42" s="267"/>
      <c r="BS42" s="267"/>
      <c r="BT42" s="267"/>
      <c r="BU42" s="271"/>
      <c r="BV42" s="275">
        <v>458</v>
      </c>
      <c r="BW42" s="277"/>
      <c r="BX42" s="277"/>
      <c r="BY42" s="277"/>
      <c r="BZ42" s="277"/>
      <c r="CA42" s="277"/>
      <c r="CB42" s="327"/>
      <c r="CD42" s="261" t="s">
        <v>440</v>
      </c>
      <c r="CE42" s="1"/>
      <c r="CF42" s="1"/>
      <c r="CG42" s="1"/>
      <c r="CH42" s="1"/>
      <c r="CI42" s="1"/>
      <c r="CJ42" s="1"/>
      <c r="CK42" s="1"/>
      <c r="CL42" s="1"/>
      <c r="CM42" s="1"/>
      <c r="CN42" s="1"/>
      <c r="CO42" s="1"/>
      <c r="CP42" s="1"/>
      <c r="CQ42" s="269"/>
      <c r="CR42" s="274">
        <v>3865885</v>
      </c>
      <c r="CS42" s="313"/>
      <c r="CT42" s="313"/>
      <c r="CU42" s="313"/>
      <c r="CV42" s="313"/>
      <c r="CW42" s="313"/>
      <c r="CX42" s="313"/>
      <c r="CY42" s="332"/>
      <c r="CZ42" s="283">
        <v>12.5</v>
      </c>
      <c r="DA42" s="335"/>
      <c r="DB42" s="335"/>
      <c r="DC42" s="338"/>
      <c r="DD42" s="288">
        <v>367314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325</v>
      </c>
      <c r="CD43" s="261" t="s">
        <v>441</v>
      </c>
      <c r="CE43" s="1"/>
      <c r="CF43" s="1"/>
      <c r="CG43" s="1"/>
      <c r="CH43" s="1"/>
      <c r="CI43" s="1"/>
      <c r="CJ43" s="1"/>
      <c r="CK43" s="1"/>
      <c r="CL43" s="1"/>
      <c r="CM43" s="1"/>
      <c r="CN43" s="1"/>
      <c r="CO43" s="1"/>
      <c r="CP43" s="1"/>
      <c r="CQ43" s="269"/>
      <c r="CR43" s="274">
        <v>33469</v>
      </c>
      <c r="CS43" s="313"/>
      <c r="CT43" s="313"/>
      <c r="CU43" s="313"/>
      <c r="CV43" s="313"/>
      <c r="CW43" s="313"/>
      <c r="CX43" s="313"/>
      <c r="CY43" s="332"/>
      <c r="CZ43" s="283">
        <v>0.1</v>
      </c>
      <c r="DA43" s="335"/>
      <c r="DB43" s="335"/>
      <c r="DC43" s="338"/>
      <c r="DD43" s="288">
        <v>33469</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442</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250</v>
      </c>
      <c r="CE44" s="41"/>
      <c r="CF44" s="261" t="s">
        <v>436</v>
      </c>
      <c r="CG44" s="1"/>
      <c r="CH44" s="1"/>
      <c r="CI44" s="1"/>
      <c r="CJ44" s="1"/>
      <c r="CK44" s="1"/>
      <c r="CL44" s="1"/>
      <c r="CM44" s="1"/>
      <c r="CN44" s="1"/>
      <c r="CO44" s="1"/>
      <c r="CP44" s="1"/>
      <c r="CQ44" s="269"/>
      <c r="CR44" s="274">
        <v>3392733</v>
      </c>
      <c r="CS44" s="217"/>
      <c r="CT44" s="217"/>
      <c r="CU44" s="217"/>
      <c r="CV44" s="217"/>
      <c r="CW44" s="217"/>
      <c r="CX44" s="217"/>
      <c r="CY44" s="279"/>
      <c r="CZ44" s="283">
        <v>11</v>
      </c>
      <c r="DA44" s="238"/>
      <c r="DB44" s="238"/>
      <c r="DC44" s="285"/>
      <c r="DD44" s="288">
        <v>323813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444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445</v>
      </c>
      <c r="CG45" s="1"/>
      <c r="CH45" s="1"/>
      <c r="CI45" s="1"/>
      <c r="CJ45" s="1"/>
      <c r="CK45" s="1"/>
      <c r="CL45" s="1"/>
      <c r="CM45" s="1"/>
      <c r="CN45" s="1"/>
      <c r="CO45" s="1"/>
      <c r="CP45" s="1"/>
      <c r="CQ45" s="269"/>
      <c r="CR45" s="274">
        <v>1847739</v>
      </c>
      <c r="CS45" s="313"/>
      <c r="CT45" s="313"/>
      <c r="CU45" s="313"/>
      <c r="CV45" s="313"/>
      <c r="CW45" s="313"/>
      <c r="CX45" s="313"/>
      <c r="CY45" s="332"/>
      <c r="CZ45" s="283">
        <v>6</v>
      </c>
      <c r="DA45" s="335"/>
      <c r="DB45" s="335"/>
      <c r="DC45" s="338"/>
      <c r="DD45" s="288">
        <v>52007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447</v>
      </c>
      <c r="CG46" s="1"/>
      <c r="CH46" s="1"/>
      <c r="CI46" s="1"/>
      <c r="CJ46" s="1"/>
      <c r="CK46" s="1"/>
      <c r="CL46" s="1"/>
      <c r="CM46" s="1"/>
      <c r="CN46" s="1"/>
      <c r="CO46" s="1"/>
      <c r="CP46" s="1"/>
      <c r="CQ46" s="269"/>
      <c r="CR46" s="274">
        <v>1248746</v>
      </c>
      <c r="CS46" s="217"/>
      <c r="CT46" s="217"/>
      <c r="CU46" s="217"/>
      <c r="CV46" s="217"/>
      <c r="CW46" s="217"/>
      <c r="CX46" s="217"/>
      <c r="CY46" s="279"/>
      <c r="CZ46" s="283">
        <v>4</v>
      </c>
      <c r="DA46" s="238"/>
      <c r="DB46" s="238"/>
      <c r="DC46" s="285"/>
      <c r="DD46" s="288">
        <v>220719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448</v>
      </c>
      <c r="CG47" s="1"/>
      <c r="CH47" s="1"/>
      <c r="CI47" s="1"/>
      <c r="CJ47" s="1"/>
      <c r="CK47" s="1"/>
      <c r="CL47" s="1"/>
      <c r="CM47" s="1"/>
      <c r="CN47" s="1"/>
      <c r="CO47" s="1"/>
      <c r="CP47" s="1"/>
      <c r="CQ47" s="269"/>
      <c r="CR47" s="274">
        <v>473152</v>
      </c>
      <c r="CS47" s="313"/>
      <c r="CT47" s="313"/>
      <c r="CU47" s="313"/>
      <c r="CV47" s="313"/>
      <c r="CW47" s="313"/>
      <c r="CX47" s="313"/>
      <c r="CY47" s="332"/>
      <c r="CZ47" s="283">
        <v>1.5</v>
      </c>
      <c r="DA47" s="335"/>
      <c r="DB47" s="335"/>
      <c r="DC47" s="338"/>
      <c r="DD47" s="288">
        <v>43501</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451</v>
      </c>
      <c r="CG48" s="1"/>
      <c r="CH48" s="1"/>
      <c r="CI48" s="1"/>
      <c r="CJ48" s="1"/>
      <c r="CK48" s="1"/>
      <c r="CL48" s="1"/>
      <c r="CM48" s="1"/>
      <c r="CN48" s="1"/>
      <c r="CO48" s="1"/>
      <c r="CP48" s="1"/>
      <c r="CQ48" s="269"/>
      <c r="CR48" s="274" t="s">
        <v>32</v>
      </c>
      <c r="CS48" s="217"/>
      <c r="CT48" s="217"/>
      <c r="CU48" s="217"/>
      <c r="CV48" s="217"/>
      <c r="CW48" s="217"/>
      <c r="CX48" s="217"/>
      <c r="CY48" s="279"/>
      <c r="CZ48" s="283" t="s">
        <v>32</v>
      </c>
      <c r="DA48" s="238"/>
      <c r="DB48" s="238"/>
      <c r="DC48" s="285"/>
      <c r="DD48" s="288" t="s">
        <v>32</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73</v>
      </c>
      <c r="CE49" s="267"/>
      <c r="CF49" s="267"/>
      <c r="CG49" s="267"/>
      <c r="CH49" s="267"/>
      <c r="CI49" s="267"/>
      <c r="CJ49" s="267"/>
      <c r="CK49" s="267"/>
      <c r="CL49" s="267"/>
      <c r="CM49" s="267"/>
      <c r="CN49" s="267"/>
      <c r="CO49" s="267"/>
      <c r="CP49" s="267"/>
      <c r="CQ49" s="271"/>
      <c r="CR49" s="275">
        <v>30869890</v>
      </c>
      <c r="CS49" s="312"/>
      <c r="CT49" s="312"/>
      <c r="CU49" s="312"/>
      <c r="CV49" s="312"/>
      <c r="CW49" s="312"/>
      <c r="CX49" s="312"/>
      <c r="CY49" s="333"/>
      <c r="CZ49" s="292">
        <v>100</v>
      </c>
      <c r="DA49" s="336"/>
      <c r="DB49" s="336"/>
      <c r="DC49" s="339"/>
      <c r="DD49" s="342">
        <v>17669627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VGZ6EqzQdNxHvS6M3uGyX960bfV+YwJt+ZXGgabwotKZkORMlt+nNNFzo2UfADat7BXOjUCap9j9UUK9+urMtQ==" saltValue="GXjPMqTyNygIJrG2A4cj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452</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199</v>
      </c>
      <c r="DK2" s="707"/>
      <c r="DL2" s="707"/>
      <c r="DM2" s="707"/>
      <c r="DN2" s="707"/>
      <c r="DO2" s="710"/>
      <c r="DP2" s="368"/>
      <c r="DQ2" s="706" t="s">
        <v>308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453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454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455</v>
      </c>
      <c r="B5" s="397"/>
      <c r="C5" s="397"/>
      <c r="D5" s="397"/>
      <c r="E5" s="397"/>
      <c r="F5" s="397"/>
      <c r="G5" s="397"/>
      <c r="H5" s="397"/>
      <c r="I5" s="397"/>
      <c r="J5" s="397"/>
      <c r="K5" s="397"/>
      <c r="L5" s="397"/>
      <c r="M5" s="397"/>
      <c r="N5" s="397"/>
      <c r="O5" s="397"/>
      <c r="P5" s="429"/>
      <c r="Q5" s="435" t="s">
        <v>202</v>
      </c>
      <c r="R5" s="447"/>
      <c r="S5" s="447"/>
      <c r="T5" s="447"/>
      <c r="U5" s="458"/>
      <c r="V5" s="435" t="s">
        <v>195</v>
      </c>
      <c r="W5" s="447"/>
      <c r="X5" s="447"/>
      <c r="Y5" s="447"/>
      <c r="Z5" s="458"/>
      <c r="AA5" s="435" t="s">
        <v>386</v>
      </c>
      <c r="AB5" s="447"/>
      <c r="AC5" s="447"/>
      <c r="AD5" s="447"/>
      <c r="AE5" s="447"/>
      <c r="AF5" s="504" t="s">
        <v>165</v>
      </c>
      <c r="AG5" s="447"/>
      <c r="AH5" s="447"/>
      <c r="AI5" s="447"/>
      <c r="AJ5" s="522"/>
      <c r="AK5" s="447" t="s">
        <v>457</v>
      </c>
      <c r="AL5" s="447"/>
      <c r="AM5" s="447"/>
      <c r="AN5" s="447"/>
      <c r="AO5" s="458"/>
      <c r="AP5" s="435" t="s">
        <v>34</v>
      </c>
      <c r="AQ5" s="447"/>
      <c r="AR5" s="447"/>
      <c r="AS5" s="447"/>
      <c r="AT5" s="458"/>
      <c r="AU5" s="435" t="s">
        <v>458</v>
      </c>
      <c r="AV5" s="447"/>
      <c r="AW5" s="447"/>
      <c r="AX5" s="447"/>
      <c r="AY5" s="522"/>
      <c r="AZ5" s="378"/>
      <c r="BA5" s="378"/>
      <c r="BB5" s="378"/>
      <c r="BC5" s="378"/>
      <c r="BD5" s="378"/>
      <c r="BE5" s="576"/>
      <c r="BF5" s="576"/>
      <c r="BG5" s="576"/>
      <c r="BH5" s="576"/>
      <c r="BI5" s="576"/>
      <c r="BJ5" s="576"/>
      <c r="BK5" s="576"/>
      <c r="BL5" s="576"/>
      <c r="BM5" s="576"/>
      <c r="BN5" s="576"/>
      <c r="BO5" s="576"/>
      <c r="BP5" s="576"/>
      <c r="BQ5" s="370" t="s">
        <v>338</v>
      </c>
      <c r="BR5" s="397"/>
      <c r="BS5" s="397"/>
      <c r="BT5" s="397"/>
      <c r="BU5" s="397"/>
      <c r="BV5" s="397"/>
      <c r="BW5" s="397"/>
      <c r="BX5" s="397"/>
      <c r="BY5" s="397"/>
      <c r="BZ5" s="397"/>
      <c r="CA5" s="397"/>
      <c r="CB5" s="397"/>
      <c r="CC5" s="397"/>
      <c r="CD5" s="397"/>
      <c r="CE5" s="397"/>
      <c r="CF5" s="397"/>
      <c r="CG5" s="429"/>
      <c r="CH5" s="435" t="s">
        <v>460</v>
      </c>
      <c r="CI5" s="447"/>
      <c r="CJ5" s="447"/>
      <c r="CK5" s="447"/>
      <c r="CL5" s="458"/>
      <c r="CM5" s="435" t="s">
        <v>449</v>
      </c>
      <c r="CN5" s="447"/>
      <c r="CO5" s="447"/>
      <c r="CP5" s="447"/>
      <c r="CQ5" s="458"/>
      <c r="CR5" s="435" t="s">
        <v>92</v>
      </c>
      <c r="CS5" s="447"/>
      <c r="CT5" s="447"/>
      <c r="CU5" s="447"/>
      <c r="CV5" s="458"/>
      <c r="CW5" s="435" t="s">
        <v>462</v>
      </c>
      <c r="CX5" s="447"/>
      <c r="CY5" s="447"/>
      <c r="CZ5" s="447"/>
      <c r="DA5" s="458"/>
      <c r="DB5" s="435" t="s">
        <v>377</v>
      </c>
      <c r="DC5" s="447"/>
      <c r="DD5" s="447"/>
      <c r="DE5" s="447"/>
      <c r="DF5" s="458"/>
      <c r="DG5" s="700" t="s">
        <v>350</v>
      </c>
      <c r="DH5" s="703"/>
      <c r="DI5" s="703"/>
      <c r="DJ5" s="703"/>
      <c r="DK5" s="708"/>
      <c r="DL5" s="700" t="s">
        <v>464</v>
      </c>
      <c r="DM5" s="703"/>
      <c r="DN5" s="703"/>
      <c r="DO5" s="703"/>
      <c r="DP5" s="708"/>
      <c r="DQ5" s="435" t="s">
        <v>400</v>
      </c>
      <c r="DR5" s="447"/>
      <c r="DS5" s="447"/>
      <c r="DT5" s="447"/>
      <c r="DU5" s="458"/>
      <c r="DV5" s="435" t="s">
        <v>458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465</v>
      </c>
      <c r="C7" s="419"/>
      <c r="D7" s="419"/>
      <c r="E7" s="419"/>
      <c r="F7" s="419"/>
      <c r="G7" s="419"/>
      <c r="H7" s="419"/>
      <c r="I7" s="419"/>
      <c r="J7" s="419"/>
      <c r="K7" s="419"/>
      <c r="L7" s="419"/>
      <c r="M7" s="419"/>
      <c r="N7" s="419"/>
      <c r="O7" s="419"/>
      <c r="P7" s="431"/>
      <c r="Q7" s="437">
        <v>32082</v>
      </c>
      <c r="R7" s="449"/>
      <c r="S7" s="449"/>
      <c r="T7" s="449"/>
      <c r="U7" s="449"/>
      <c r="V7" s="449">
        <v>30870</v>
      </c>
      <c r="W7" s="449"/>
      <c r="X7" s="449"/>
      <c r="Y7" s="449"/>
      <c r="Z7" s="449"/>
      <c r="AA7" s="449">
        <v>1212</v>
      </c>
      <c r="AB7" s="449"/>
      <c r="AC7" s="449"/>
      <c r="AD7" s="449"/>
      <c r="AE7" s="492"/>
      <c r="AF7" s="506">
        <v>526</v>
      </c>
      <c r="AG7" s="519"/>
      <c r="AH7" s="519"/>
      <c r="AI7" s="519"/>
      <c r="AJ7" s="524"/>
      <c r="AK7" s="532">
        <v>1347</v>
      </c>
      <c r="AL7" s="449"/>
      <c r="AM7" s="449"/>
      <c r="AN7" s="449"/>
      <c r="AO7" s="449"/>
      <c r="AP7" s="449">
        <v>25049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527</v>
      </c>
      <c r="BT7" s="419"/>
      <c r="BU7" s="419"/>
      <c r="BV7" s="419"/>
      <c r="BW7" s="419"/>
      <c r="BX7" s="419"/>
      <c r="BY7" s="419"/>
      <c r="BZ7" s="419"/>
      <c r="CA7" s="419"/>
      <c r="CB7" s="419"/>
      <c r="CC7" s="419"/>
      <c r="CD7" s="419"/>
      <c r="CE7" s="419"/>
      <c r="CF7" s="419"/>
      <c r="CG7" s="431"/>
      <c r="CH7" s="663">
        <v>3</v>
      </c>
      <c r="CI7" s="666"/>
      <c r="CJ7" s="666"/>
      <c r="CK7" s="666"/>
      <c r="CL7" s="681"/>
      <c r="CM7" s="663">
        <v>17</v>
      </c>
      <c r="CN7" s="666"/>
      <c r="CO7" s="666"/>
      <c r="CP7" s="666"/>
      <c r="CQ7" s="681"/>
      <c r="CR7" s="663">
        <v>80</v>
      </c>
      <c r="CS7" s="666"/>
      <c r="CT7" s="666"/>
      <c r="CU7" s="666"/>
      <c r="CV7" s="681"/>
      <c r="CW7" s="663" t="s">
        <v>32</v>
      </c>
      <c r="CX7" s="666"/>
      <c r="CY7" s="666"/>
      <c r="CZ7" s="666"/>
      <c r="DA7" s="681"/>
      <c r="DB7" s="663" t="s">
        <v>32</v>
      </c>
      <c r="DC7" s="666"/>
      <c r="DD7" s="666"/>
      <c r="DE7" s="666"/>
      <c r="DF7" s="681"/>
      <c r="DG7" s="663" t="s">
        <v>32</v>
      </c>
      <c r="DH7" s="666"/>
      <c r="DI7" s="666"/>
      <c r="DJ7" s="666"/>
      <c r="DK7" s="681"/>
      <c r="DL7" s="663" t="s">
        <v>32</v>
      </c>
      <c r="DM7" s="666"/>
      <c r="DN7" s="666"/>
      <c r="DO7" s="666"/>
      <c r="DP7" s="681"/>
      <c r="DQ7" s="663" t="s">
        <v>32</v>
      </c>
      <c r="DR7" s="666"/>
      <c r="DS7" s="666"/>
      <c r="DT7" s="666"/>
      <c r="DU7" s="681"/>
      <c r="DV7" s="399"/>
      <c r="DW7" s="419"/>
      <c r="DX7" s="419"/>
      <c r="DY7" s="419"/>
      <c r="DZ7" s="717"/>
      <c r="EA7" s="576"/>
    </row>
    <row r="8" spans="1:131" s="364" customFormat="1" ht="26.25" customHeight="1">
      <c r="A8" s="373">
        <v>2</v>
      </c>
      <c r="B8" s="400" t="s">
        <v>434</v>
      </c>
      <c r="C8" s="420"/>
      <c r="D8" s="420"/>
      <c r="E8" s="420"/>
      <c r="F8" s="420"/>
      <c r="G8" s="420"/>
      <c r="H8" s="420"/>
      <c r="I8" s="420"/>
      <c r="J8" s="420"/>
      <c r="K8" s="420"/>
      <c r="L8" s="420"/>
      <c r="M8" s="420"/>
      <c r="N8" s="420"/>
      <c r="O8" s="420"/>
      <c r="P8" s="432"/>
      <c r="Q8" s="438">
        <v>1</v>
      </c>
      <c r="R8" s="450"/>
      <c r="S8" s="450"/>
      <c r="T8" s="450"/>
      <c r="U8" s="450"/>
      <c r="V8" s="450">
        <v>1</v>
      </c>
      <c r="W8" s="450"/>
      <c r="X8" s="450"/>
      <c r="Y8" s="450"/>
      <c r="Z8" s="450"/>
      <c r="AA8" s="450" t="s">
        <v>32</v>
      </c>
      <c r="AB8" s="450"/>
      <c r="AC8" s="450"/>
      <c r="AD8" s="450"/>
      <c r="AE8" s="461"/>
      <c r="AF8" s="507" t="s">
        <v>32</v>
      </c>
      <c r="AG8" s="456"/>
      <c r="AH8" s="456"/>
      <c r="AI8" s="456"/>
      <c r="AJ8" s="525"/>
      <c r="AK8" s="460" t="s">
        <v>32</v>
      </c>
      <c r="AL8" s="450"/>
      <c r="AM8" s="450"/>
      <c r="AN8" s="450"/>
      <c r="AO8" s="450"/>
      <c r="AP8" s="450" t="s">
        <v>32</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537</v>
      </c>
      <c r="BT8" s="420"/>
      <c r="BU8" s="420"/>
      <c r="BV8" s="420"/>
      <c r="BW8" s="420"/>
      <c r="BX8" s="420"/>
      <c r="BY8" s="420"/>
      <c r="BZ8" s="420"/>
      <c r="CA8" s="420"/>
      <c r="CB8" s="420"/>
      <c r="CC8" s="420"/>
      <c r="CD8" s="420"/>
      <c r="CE8" s="420"/>
      <c r="CF8" s="420"/>
      <c r="CG8" s="432"/>
      <c r="CH8" s="444">
        <v>2</v>
      </c>
      <c r="CI8" s="456"/>
      <c r="CJ8" s="456"/>
      <c r="CK8" s="456"/>
      <c r="CL8" s="682"/>
      <c r="CM8" s="444">
        <v>33</v>
      </c>
      <c r="CN8" s="456"/>
      <c r="CO8" s="456"/>
      <c r="CP8" s="456"/>
      <c r="CQ8" s="682"/>
      <c r="CR8" s="444">
        <v>24</v>
      </c>
      <c r="CS8" s="456"/>
      <c r="CT8" s="456"/>
      <c r="CU8" s="456"/>
      <c r="CV8" s="682"/>
      <c r="CW8" s="444" t="s">
        <v>32</v>
      </c>
      <c r="CX8" s="456"/>
      <c r="CY8" s="456"/>
      <c r="CZ8" s="456"/>
      <c r="DA8" s="682"/>
      <c r="DB8" s="444" t="s">
        <v>32</v>
      </c>
      <c r="DC8" s="456"/>
      <c r="DD8" s="456"/>
      <c r="DE8" s="456"/>
      <c r="DF8" s="682"/>
      <c r="DG8" s="444" t="s">
        <v>32</v>
      </c>
      <c r="DH8" s="456"/>
      <c r="DI8" s="456"/>
      <c r="DJ8" s="456"/>
      <c r="DK8" s="682"/>
      <c r="DL8" s="444" t="s">
        <v>32</v>
      </c>
      <c r="DM8" s="456"/>
      <c r="DN8" s="456"/>
      <c r="DO8" s="456"/>
      <c r="DP8" s="682"/>
      <c r="DQ8" s="444" t="s">
        <v>32</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538</v>
      </c>
      <c r="BT9" s="420"/>
      <c r="BU9" s="420"/>
      <c r="BV9" s="420"/>
      <c r="BW9" s="420"/>
      <c r="BX9" s="420"/>
      <c r="BY9" s="420"/>
      <c r="BZ9" s="420"/>
      <c r="CA9" s="420"/>
      <c r="CB9" s="420"/>
      <c r="CC9" s="420"/>
      <c r="CD9" s="420"/>
      <c r="CE9" s="420"/>
      <c r="CF9" s="420"/>
      <c r="CG9" s="432"/>
      <c r="CH9" s="444">
        <v>-1</v>
      </c>
      <c r="CI9" s="456"/>
      <c r="CJ9" s="456"/>
      <c r="CK9" s="456"/>
      <c r="CL9" s="682"/>
      <c r="CM9" s="444">
        <v>11</v>
      </c>
      <c r="CN9" s="456"/>
      <c r="CO9" s="456"/>
      <c r="CP9" s="456"/>
      <c r="CQ9" s="682"/>
      <c r="CR9" s="444">
        <v>3</v>
      </c>
      <c r="CS9" s="456"/>
      <c r="CT9" s="456"/>
      <c r="CU9" s="456"/>
      <c r="CV9" s="682"/>
      <c r="CW9" s="444" t="s">
        <v>32</v>
      </c>
      <c r="CX9" s="456"/>
      <c r="CY9" s="456"/>
      <c r="CZ9" s="456"/>
      <c r="DA9" s="682"/>
      <c r="DB9" s="444" t="s">
        <v>32</v>
      </c>
      <c r="DC9" s="456"/>
      <c r="DD9" s="456"/>
      <c r="DE9" s="456"/>
      <c r="DF9" s="682"/>
      <c r="DG9" s="444" t="s">
        <v>32</v>
      </c>
      <c r="DH9" s="456"/>
      <c r="DI9" s="456"/>
      <c r="DJ9" s="456"/>
      <c r="DK9" s="682"/>
      <c r="DL9" s="444" t="s">
        <v>32</v>
      </c>
      <c r="DM9" s="456"/>
      <c r="DN9" s="456"/>
      <c r="DO9" s="456"/>
      <c r="DP9" s="682"/>
      <c r="DQ9" s="444" t="s">
        <v>32</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282</v>
      </c>
      <c r="BT10" s="420"/>
      <c r="BU10" s="420"/>
      <c r="BV10" s="420"/>
      <c r="BW10" s="420"/>
      <c r="BX10" s="420"/>
      <c r="BY10" s="420"/>
      <c r="BZ10" s="420"/>
      <c r="CA10" s="420"/>
      <c r="CB10" s="420"/>
      <c r="CC10" s="420"/>
      <c r="CD10" s="420"/>
      <c r="CE10" s="420"/>
      <c r="CF10" s="420"/>
      <c r="CG10" s="432"/>
      <c r="CH10" s="444">
        <v>-30</v>
      </c>
      <c r="CI10" s="456"/>
      <c r="CJ10" s="456"/>
      <c r="CK10" s="456"/>
      <c r="CL10" s="682"/>
      <c r="CM10" s="444">
        <v>107</v>
      </c>
      <c r="CN10" s="456"/>
      <c r="CO10" s="456"/>
      <c r="CP10" s="456"/>
      <c r="CQ10" s="682"/>
      <c r="CR10" s="444">
        <v>2</v>
      </c>
      <c r="CS10" s="456"/>
      <c r="CT10" s="456"/>
      <c r="CU10" s="456"/>
      <c r="CV10" s="682"/>
      <c r="CW10" s="444">
        <v>45</v>
      </c>
      <c r="CX10" s="456"/>
      <c r="CY10" s="456"/>
      <c r="CZ10" s="456"/>
      <c r="DA10" s="682"/>
      <c r="DB10" s="444">
        <v>34</v>
      </c>
      <c r="DC10" s="456"/>
      <c r="DD10" s="456"/>
      <c r="DE10" s="456"/>
      <c r="DF10" s="682"/>
      <c r="DG10" s="444" t="s">
        <v>32</v>
      </c>
      <c r="DH10" s="456"/>
      <c r="DI10" s="456"/>
      <c r="DJ10" s="456"/>
      <c r="DK10" s="682"/>
      <c r="DL10" s="444" t="s">
        <v>32</v>
      </c>
      <c r="DM10" s="456"/>
      <c r="DN10" s="456"/>
      <c r="DO10" s="456"/>
      <c r="DP10" s="682"/>
      <c r="DQ10" s="444" t="s">
        <v>32</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141</v>
      </c>
      <c r="BT11" s="420"/>
      <c r="BU11" s="420"/>
      <c r="BV11" s="420"/>
      <c r="BW11" s="420"/>
      <c r="BX11" s="420"/>
      <c r="BY11" s="420"/>
      <c r="BZ11" s="420"/>
      <c r="CA11" s="420"/>
      <c r="CB11" s="420"/>
      <c r="CC11" s="420"/>
      <c r="CD11" s="420"/>
      <c r="CE11" s="420"/>
      <c r="CF11" s="420"/>
      <c r="CG11" s="432"/>
      <c r="CH11" s="444">
        <v>91</v>
      </c>
      <c r="CI11" s="456"/>
      <c r="CJ11" s="456"/>
      <c r="CK11" s="456"/>
      <c r="CL11" s="682"/>
      <c r="CM11" s="444">
        <v>120</v>
      </c>
      <c r="CN11" s="456"/>
      <c r="CO11" s="456"/>
      <c r="CP11" s="456"/>
      <c r="CQ11" s="682"/>
      <c r="CR11" s="444">
        <v>18</v>
      </c>
      <c r="CS11" s="456"/>
      <c r="CT11" s="456"/>
      <c r="CU11" s="456"/>
      <c r="CV11" s="682"/>
      <c r="CW11" s="444" t="s">
        <v>32</v>
      </c>
      <c r="CX11" s="456"/>
      <c r="CY11" s="456"/>
      <c r="CZ11" s="456"/>
      <c r="DA11" s="682"/>
      <c r="DB11" s="444" t="s">
        <v>32</v>
      </c>
      <c r="DC11" s="456"/>
      <c r="DD11" s="456"/>
      <c r="DE11" s="456"/>
      <c r="DF11" s="682"/>
      <c r="DG11" s="444" t="s">
        <v>32</v>
      </c>
      <c r="DH11" s="456"/>
      <c r="DI11" s="456"/>
      <c r="DJ11" s="456"/>
      <c r="DK11" s="682"/>
      <c r="DL11" s="444" t="s">
        <v>32</v>
      </c>
      <c r="DM11" s="456"/>
      <c r="DN11" s="456"/>
      <c r="DO11" s="456"/>
      <c r="DP11" s="682"/>
      <c r="DQ11" s="444" t="s">
        <v>32</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450</v>
      </c>
      <c r="B23" s="401" t="s">
        <v>466</v>
      </c>
      <c r="C23" s="421"/>
      <c r="D23" s="421"/>
      <c r="E23" s="421"/>
      <c r="F23" s="421"/>
      <c r="G23" s="421"/>
      <c r="H23" s="421"/>
      <c r="I23" s="421"/>
      <c r="J23" s="421"/>
      <c r="K23" s="421"/>
      <c r="L23" s="421"/>
      <c r="M23" s="421"/>
      <c r="N23" s="421"/>
      <c r="O23" s="421"/>
      <c r="P23" s="433"/>
      <c r="Q23" s="440">
        <v>32084</v>
      </c>
      <c r="R23" s="452"/>
      <c r="S23" s="452"/>
      <c r="T23" s="452"/>
      <c r="U23" s="452"/>
      <c r="V23" s="452">
        <v>30871</v>
      </c>
      <c r="W23" s="452"/>
      <c r="X23" s="452"/>
      <c r="Y23" s="452"/>
      <c r="Z23" s="452"/>
      <c r="AA23" s="452">
        <v>1212</v>
      </c>
      <c r="AB23" s="452"/>
      <c r="AC23" s="452"/>
      <c r="AD23" s="452"/>
      <c r="AE23" s="494"/>
      <c r="AF23" s="508">
        <v>526</v>
      </c>
      <c r="AG23" s="452"/>
      <c r="AH23" s="452"/>
      <c r="AI23" s="452"/>
      <c r="AJ23" s="526"/>
      <c r="AK23" s="534"/>
      <c r="AL23" s="455"/>
      <c r="AM23" s="455"/>
      <c r="AN23" s="455"/>
      <c r="AO23" s="455"/>
      <c r="AP23" s="452">
        <v>25049</v>
      </c>
      <c r="AQ23" s="452"/>
      <c r="AR23" s="452"/>
      <c r="AS23" s="452"/>
      <c r="AT23" s="452"/>
      <c r="AU23" s="567"/>
      <c r="AV23" s="567"/>
      <c r="AW23" s="567"/>
      <c r="AX23" s="567"/>
      <c r="AY23" s="590"/>
      <c r="AZ23" s="595" t="s">
        <v>32</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467</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468</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455</v>
      </c>
      <c r="B26" s="397"/>
      <c r="C26" s="397"/>
      <c r="D26" s="397"/>
      <c r="E26" s="397"/>
      <c r="F26" s="397"/>
      <c r="G26" s="397"/>
      <c r="H26" s="397"/>
      <c r="I26" s="397"/>
      <c r="J26" s="397"/>
      <c r="K26" s="397"/>
      <c r="L26" s="397"/>
      <c r="M26" s="397"/>
      <c r="N26" s="397"/>
      <c r="O26" s="397"/>
      <c r="P26" s="429"/>
      <c r="Q26" s="435" t="s">
        <v>420</v>
      </c>
      <c r="R26" s="447"/>
      <c r="S26" s="447"/>
      <c r="T26" s="447"/>
      <c r="U26" s="458"/>
      <c r="V26" s="435" t="s">
        <v>461</v>
      </c>
      <c r="W26" s="447"/>
      <c r="X26" s="447"/>
      <c r="Y26" s="447"/>
      <c r="Z26" s="458"/>
      <c r="AA26" s="435" t="s">
        <v>162</v>
      </c>
      <c r="AB26" s="447"/>
      <c r="AC26" s="447"/>
      <c r="AD26" s="447"/>
      <c r="AE26" s="447"/>
      <c r="AF26" s="509" t="s">
        <v>470</v>
      </c>
      <c r="AG26" s="520"/>
      <c r="AH26" s="520"/>
      <c r="AI26" s="520"/>
      <c r="AJ26" s="527"/>
      <c r="AK26" s="447" t="s">
        <v>471</v>
      </c>
      <c r="AL26" s="447"/>
      <c r="AM26" s="447"/>
      <c r="AN26" s="447"/>
      <c r="AO26" s="458"/>
      <c r="AP26" s="435" t="s">
        <v>426</v>
      </c>
      <c r="AQ26" s="447"/>
      <c r="AR26" s="447"/>
      <c r="AS26" s="447"/>
      <c r="AT26" s="458"/>
      <c r="AU26" s="435" t="s">
        <v>473</v>
      </c>
      <c r="AV26" s="447"/>
      <c r="AW26" s="447"/>
      <c r="AX26" s="447"/>
      <c r="AY26" s="458"/>
      <c r="AZ26" s="435" t="s">
        <v>10</v>
      </c>
      <c r="BA26" s="447"/>
      <c r="BB26" s="447"/>
      <c r="BC26" s="447"/>
      <c r="BD26" s="458"/>
      <c r="BE26" s="435" t="s">
        <v>458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403</v>
      </c>
      <c r="C28" s="419"/>
      <c r="D28" s="419"/>
      <c r="E28" s="419"/>
      <c r="F28" s="419"/>
      <c r="G28" s="419"/>
      <c r="H28" s="419"/>
      <c r="I28" s="419"/>
      <c r="J28" s="419"/>
      <c r="K28" s="419"/>
      <c r="L28" s="419"/>
      <c r="M28" s="419"/>
      <c r="N28" s="419"/>
      <c r="O28" s="419"/>
      <c r="P28" s="431"/>
      <c r="Q28" s="441">
        <v>6157</v>
      </c>
      <c r="R28" s="453"/>
      <c r="S28" s="453"/>
      <c r="T28" s="453"/>
      <c r="U28" s="453"/>
      <c r="V28" s="453">
        <v>6061</v>
      </c>
      <c r="W28" s="453"/>
      <c r="X28" s="453"/>
      <c r="Y28" s="453"/>
      <c r="Z28" s="453"/>
      <c r="AA28" s="453">
        <v>96</v>
      </c>
      <c r="AB28" s="453"/>
      <c r="AC28" s="453"/>
      <c r="AD28" s="453"/>
      <c r="AE28" s="495"/>
      <c r="AF28" s="511">
        <v>96</v>
      </c>
      <c r="AG28" s="453"/>
      <c r="AH28" s="453"/>
      <c r="AI28" s="453"/>
      <c r="AJ28" s="529"/>
      <c r="AK28" s="535">
        <v>655</v>
      </c>
      <c r="AL28" s="453"/>
      <c r="AM28" s="453"/>
      <c r="AN28" s="453"/>
      <c r="AO28" s="453"/>
      <c r="AP28" s="453" t="s">
        <v>32</v>
      </c>
      <c r="AQ28" s="453"/>
      <c r="AR28" s="453"/>
      <c r="AS28" s="453"/>
      <c r="AT28" s="453"/>
      <c r="AU28" s="453" t="s">
        <v>32</v>
      </c>
      <c r="AV28" s="453"/>
      <c r="AW28" s="453"/>
      <c r="AX28" s="453"/>
      <c r="AY28" s="453"/>
      <c r="AZ28" s="596" t="s">
        <v>32</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474</v>
      </c>
      <c r="C29" s="420"/>
      <c r="D29" s="420"/>
      <c r="E29" s="420"/>
      <c r="F29" s="420"/>
      <c r="G29" s="420"/>
      <c r="H29" s="420"/>
      <c r="I29" s="420"/>
      <c r="J29" s="420"/>
      <c r="K29" s="420"/>
      <c r="L29" s="420"/>
      <c r="M29" s="420"/>
      <c r="N29" s="420"/>
      <c r="O29" s="420"/>
      <c r="P29" s="432"/>
      <c r="Q29" s="438">
        <v>6048</v>
      </c>
      <c r="R29" s="450"/>
      <c r="S29" s="450"/>
      <c r="T29" s="450"/>
      <c r="U29" s="450"/>
      <c r="V29" s="450">
        <v>6028</v>
      </c>
      <c r="W29" s="450"/>
      <c r="X29" s="450"/>
      <c r="Y29" s="450"/>
      <c r="Z29" s="450"/>
      <c r="AA29" s="450">
        <v>20</v>
      </c>
      <c r="AB29" s="450"/>
      <c r="AC29" s="450"/>
      <c r="AD29" s="450"/>
      <c r="AE29" s="461"/>
      <c r="AF29" s="507">
        <v>20</v>
      </c>
      <c r="AG29" s="456"/>
      <c r="AH29" s="456"/>
      <c r="AI29" s="456"/>
      <c r="AJ29" s="525"/>
      <c r="AK29" s="460">
        <v>912</v>
      </c>
      <c r="AL29" s="450"/>
      <c r="AM29" s="450"/>
      <c r="AN29" s="450"/>
      <c r="AO29" s="450"/>
      <c r="AP29" s="450" t="s">
        <v>32</v>
      </c>
      <c r="AQ29" s="450"/>
      <c r="AR29" s="450"/>
      <c r="AS29" s="450"/>
      <c r="AT29" s="450"/>
      <c r="AU29" s="450" t="s">
        <v>32</v>
      </c>
      <c r="AV29" s="450"/>
      <c r="AW29" s="450"/>
      <c r="AX29" s="450"/>
      <c r="AY29" s="450"/>
      <c r="AZ29" s="597" t="s">
        <v>32</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382</v>
      </c>
      <c r="C30" s="420"/>
      <c r="D30" s="420"/>
      <c r="E30" s="420"/>
      <c r="F30" s="420"/>
      <c r="G30" s="420"/>
      <c r="H30" s="420"/>
      <c r="I30" s="420"/>
      <c r="J30" s="420"/>
      <c r="K30" s="420"/>
      <c r="L30" s="420"/>
      <c r="M30" s="420"/>
      <c r="N30" s="420"/>
      <c r="O30" s="420"/>
      <c r="P30" s="432"/>
      <c r="Q30" s="438">
        <v>34</v>
      </c>
      <c r="R30" s="450"/>
      <c r="S30" s="450"/>
      <c r="T30" s="450"/>
      <c r="U30" s="450"/>
      <c r="V30" s="450">
        <v>32</v>
      </c>
      <c r="W30" s="450"/>
      <c r="X30" s="450"/>
      <c r="Y30" s="450"/>
      <c r="Z30" s="450"/>
      <c r="AA30" s="450">
        <v>2</v>
      </c>
      <c r="AB30" s="450"/>
      <c r="AC30" s="450"/>
      <c r="AD30" s="450"/>
      <c r="AE30" s="461"/>
      <c r="AF30" s="507">
        <v>2</v>
      </c>
      <c r="AG30" s="456"/>
      <c r="AH30" s="456"/>
      <c r="AI30" s="456"/>
      <c r="AJ30" s="525"/>
      <c r="AK30" s="460">
        <v>15</v>
      </c>
      <c r="AL30" s="450"/>
      <c r="AM30" s="450"/>
      <c r="AN30" s="450"/>
      <c r="AO30" s="450"/>
      <c r="AP30" s="450" t="s">
        <v>32</v>
      </c>
      <c r="AQ30" s="450"/>
      <c r="AR30" s="450"/>
      <c r="AS30" s="450"/>
      <c r="AT30" s="450"/>
      <c r="AU30" s="450" t="s">
        <v>32</v>
      </c>
      <c r="AV30" s="450"/>
      <c r="AW30" s="450"/>
      <c r="AX30" s="450"/>
      <c r="AY30" s="450"/>
      <c r="AZ30" s="597" t="s">
        <v>32</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475</v>
      </c>
      <c r="C31" s="420"/>
      <c r="D31" s="420"/>
      <c r="E31" s="420"/>
      <c r="F31" s="420"/>
      <c r="G31" s="420"/>
      <c r="H31" s="420"/>
      <c r="I31" s="420"/>
      <c r="J31" s="420"/>
      <c r="K31" s="420"/>
      <c r="L31" s="420"/>
      <c r="M31" s="420"/>
      <c r="N31" s="420"/>
      <c r="O31" s="420"/>
      <c r="P31" s="432"/>
      <c r="Q31" s="438">
        <v>1478</v>
      </c>
      <c r="R31" s="450"/>
      <c r="S31" s="450"/>
      <c r="T31" s="450"/>
      <c r="U31" s="450"/>
      <c r="V31" s="450">
        <v>1475</v>
      </c>
      <c r="W31" s="450"/>
      <c r="X31" s="450"/>
      <c r="Y31" s="450"/>
      <c r="Z31" s="450"/>
      <c r="AA31" s="450">
        <v>3</v>
      </c>
      <c r="AB31" s="450"/>
      <c r="AC31" s="450"/>
      <c r="AD31" s="450"/>
      <c r="AE31" s="461"/>
      <c r="AF31" s="507">
        <v>3</v>
      </c>
      <c r="AG31" s="456"/>
      <c r="AH31" s="456"/>
      <c r="AI31" s="456"/>
      <c r="AJ31" s="525"/>
      <c r="AK31" s="460">
        <v>986</v>
      </c>
      <c r="AL31" s="450"/>
      <c r="AM31" s="450"/>
      <c r="AN31" s="450"/>
      <c r="AO31" s="450"/>
      <c r="AP31" s="450" t="s">
        <v>32</v>
      </c>
      <c r="AQ31" s="450"/>
      <c r="AR31" s="450"/>
      <c r="AS31" s="450"/>
      <c r="AT31" s="450"/>
      <c r="AU31" s="450" t="s">
        <v>32</v>
      </c>
      <c r="AV31" s="450"/>
      <c r="AW31" s="450"/>
      <c r="AX31" s="450"/>
      <c r="AY31" s="450"/>
      <c r="AZ31" s="597" t="s">
        <v>32</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372</v>
      </c>
      <c r="C32" s="420"/>
      <c r="D32" s="420"/>
      <c r="E32" s="420"/>
      <c r="F32" s="420"/>
      <c r="G32" s="420"/>
      <c r="H32" s="420"/>
      <c r="I32" s="420"/>
      <c r="J32" s="420"/>
      <c r="K32" s="420"/>
      <c r="L32" s="420"/>
      <c r="M32" s="420"/>
      <c r="N32" s="420"/>
      <c r="O32" s="420"/>
      <c r="P32" s="432"/>
      <c r="Q32" s="438">
        <v>942</v>
      </c>
      <c r="R32" s="450"/>
      <c r="S32" s="450"/>
      <c r="T32" s="450"/>
      <c r="U32" s="450"/>
      <c r="V32" s="450">
        <v>888</v>
      </c>
      <c r="W32" s="450"/>
      <c r="X32" s="450"/>
      <c r="Y32" s="450"/>
      <c r="Z32" s="450"/>
      <c r="AA32" s="450">
        <v>54</v>
      </c>
      <c r="AB32" s="450"/>
      <c r="AC32" s="450"/>
      <c r="AD32" s="450"/>
      <c r="AE32" s="461"/>
      <c r="AF32" s="507">
        <v>728</v>
      </c>
      <c r="AG32" s="456"/>
      <c r="AH32" s="456"/>
      <c r="AI32" s="456"/>
      <c r="AJ32" s="525"/>
      <c r="AK32" s="460">
        <v>172</v>
      </c>
      <c r="AL32" s="450"/>
      <c r="AM32" s="450"/>
      <c r="AN32" s="450"/>
      <c r="AO32" s="450"/>
      <c r="AP32" s="450">
        <v>4833</v>
      </c>
      <c r="AQ32" s="450"/>
      <c r="AR32" s="450"/>
      <c r="AS32" s="450"/>
      <c r="AT32" s="450"/>
      <c r="AU32" s="450">
        <v>2127</v>
      </c>
      <c r="AV32" s="450"/>
      <c r="AW32" s="450"/>
      <c r="AX32" s="450"/>
      <c r="AY32" s="450"/>
      <c r="AZ32" s="597" t="s">
        <v>32</v>
      </c>
      <c r="BA32" s="597"/>
      <c r="BB32" s="597"/>
      <c r="BC32" s="597"/>
      <c r="BD32" s="597"/>
      <c r="BE32" s="565" t="s">
        <v>26</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284</v>
      </c>
      <c r="C33" s="420"/>
      <c r="D33" s="420"/>
      <c r="E33" s="420"/>
      <c r="F33" s="420"/>
      <c r="G33" s="420"/>
      <c r="H33" s="420"/>
      <c r="I33" s="420"/>
      <c r="J33" s="420"/>
      <c r="K33" s="420"/>
      <c r="L33" s="420"/>
      <c r="M33" s="420"/>
      <c r="N33" s="420"/>
      <c r="O33" s="420"/>
      <c r="P33" s="432"/>
      <c r="Q33" s="438">
        <v>2694</v>
      </c>
      <c r="R33" s="450"/>
      <c r="S33" s="450"/>
      <c r="T33" s="450"/>
      <c r="U33" s="450"/>
      <c r="V33" s="450">
        <v>2862</v>
      </c>
      <c r="W33" s="450"/>
      <c r="X33" s="450"/>
      <c r="Y33" s="450"/>
      <c r="Z33" s="450"/>
      <c r="AA33" s="450">
        <v>-167</v>
      </c>
      <c r="AB33" s="450"/>
      <c r="AC33" s="450"/>
      <c r="AD33" s="450"/>
      <c r="AE33" s="461"/>
      <c r="AF33" s="507">
        <v>53</v>
      </c>
      <c r="AG33" s="456"/>
      <c r="AH33" s="456"/>
      <c r="AI33" s="456"/>
      <c r="AJ33" s="525"/>
      <c r="AK33" s="460">
        <v>491</v>
      </c>
      <c r="AL33" s="450"/>
      <c r="AM33" s="450"/>
      <c r="AN33" s="450"/>
      <c r="AO33" s="450"/>
      <c r="AP33" s="450">
        <v>2175</v>
      </c>
      <c r="AQ33" s="450"/>
      <c r="AR33" s="450"/>
      <c r="AS33" s="450"/>
      <c r="AT33" s="450"/>
      <c r="AU33" s="450">
        <v>1088</v>
      </c>
      <c r="AV33" s="450"/>
      <c r="AW33" s="450"/>
      <c r="AX33" s="450"/>
      <c r="AY33" s="450"/>
      <c r="AZ33" s="597" t="s">
        <v>32</v>
      </c>
      <c r="BA33" s="597"/>
      <c r="BB33" s="597"/>
      <c r="BC33" s="597"/>
      <c r="BD33" s="597"/>
      <c r="BE33" s="565" t="s">
        <v>26</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361</v>
      </c>
      <c r="C34" s="420"/>
      <c r="D34" s="420"/>
      <c r="E34" s="420"/>
      <c r="F34" s="420"/>
      <c r="G34" s="420"/>
      <c r="H34" s="420"/>
      <c r="I34" s="420"/>
      <c r="J34" s="420"/>
      <c r="K34" s="420"/>
      <c r="L34" s="420"/>
      <c r="M34" s="420"/>
      <c r="N34" s="420"/>
      <c r="O34" s="420"/>
      <c r="P34" s="432"/>
      <c r="Q34" s="438">
        <v>536</v>
      </c>
      <c r="R34" s="450"/>
      <c r="S34" s="450"/>
      <c r="T34" s="450"/>
      <c r="U34" s="450"/>
      <c r="V34" s="450">
        <v>515</v>
      </c>
      <c r="W34" s="450"/>
      <c r="X34" s="450"/>
      <c r="Y34" s="450"/>
      <c r="Z34" s="450"/>
      <c r="AA34" s="450">
        <v>22</v>
      </c>
      <c r="AB34" s="450"/>
      <c r="AC34" s="450"/>
      <c r="AD34" s="450"/>
      <c r="AE34" s="461"/>
      <c r="AF34" s="507">
        <v>152</v>
      </c>
      <c r="AG34" s="456"/>
      <c r="AH34" s="456"/>
      <c r="AI34" s="456"/>
      <c r="AJ34" s="525"/>
      <c r="AK34" s="460">
        <v>300</v>
      </c>
      <c r="AL34" s="450"/>
      <c r="AM34" s="450"/>
      <c r="AN34" s="450"/>
      <c r="AO34" s="450"/>
      <c r="AP34" s="450">
        <v>3868</v>
      </c>
      <c r="AQ34" s="450"/>
      <c r="AR34" s="450"/>
      <c r="AS34" s="450"/>
      <c r="AT34" s="450"/>
      <c r="AU34" s="450">
        <v>2773</v>
      </c>
      <c r="AV34" s="450"/>
      <c r="AW34" s="450"/>
      <c r="AX34" s="450"/>
      <c r="AY34" s="450"/>
      <c r="AZ34" s="597" t="s">
        <v>32</v>
      </c>
      <c r="BA34" s="597"/>
      <c r="BB34" s="597"/>
      <c r="BC34" s="597"/>
      <c r="BD34" s="597"/>
      <c r="BE34" s="565" t="s">
        <v>26</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476</v>
      </c>
      <c r="C35" s="420"/>
      <c r="D35" s="420"/>
      <c r="E35" s="420"/>
      <c r="F35" s="420"/>
      <c r="G35" s="420"/>
      <c r="H35" s="420"/>
      <c r="I35" s="420"/>
      <c r="J35" s="420"/>
      <c r="K35" s="420"/>
      <c r="L35" s="420"/>
      <c r="M35" s="420"/>
      <c r="N35" s="420"/>
      <c r="O35" s="420"/>
      <c r="P35" s="432"/>
      <c r="Q35" s="438">
        <v>222</v>
      </c>
      <c r="R35" s="450"/>
      <c r="S35" s="450"/>
      <c r="T35" s="450"/>
      <c r="U35" s="450"/>
      <c r="V35" s="450">
        <v>212</v>
      </c>
      <c r="W35" s="450"/>
      <c r="X35" s="450"/>
      <c r="Y35" s="450"/>
      <c r="Z35" s="450"/>
      <c r="AA35" s="450">
        <v>10</v>
      </c>
      <c r="AB35" s="450"/>
      <c r="AC35" s="450"/>
      <c r="AD35" s="450"/>
      <c r="AE35" s="461"/>
      <c r="AF35" s="507">
        <v>55</v>
      </c>
      <c r="AG35" s="456"/>
      <c r="AH35" s="456"/>
      <c r="AI35" s="456"/>
      <c r="AJ35" s="525"/>
      <c r="AK35" s="460">
        <v>136</v>
      </c>
      <c r="AL35" s="450"/>
      <c r="AM35" s="450"/>
      <c r="AN35" s="450"/>
      <c r="AO35" s="450"/>
      <c r="AP35" s="450">
        <v>337</v>
      </c>
      <c r="AQ35" s="450"/>
      <c r="AR35" s="450"/>
      <c r="AS35" s="450"/>
      <c r="AT35" s="450"/>
      <c r="AU35" s="450">
        <v>317</v>
      </c>
      <c r="AV35" s="450"/>
      <c r="AW35" s="450"/>
      <c r="AX35" s="450"/>
      <c r="AY35" s="450"/>
      <c r="AZ35" s="597" t="s">
        <v>32</v>
      </c>
      <c r="BA35" s="597"/>
      <c r="BB35" s="597"/>
      <c r="BC35" s="597"/>
      <c r="BD35" s="597"/>
      <c r="BE35" s="565" t="s">
        <v>26</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39</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450</v>
      </c>
      <c r="B63" s="401" t="s">
        <v>75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1110</v>
      </c>
      <c r="AG63" s="452"/>
      <c r="AH63" s="452"/>
      <c r="AI63" s="452"/>
      <c r="AJ63" s="526"/>
      <c r="AK63" s="534"/>
      <c r="AL63" s="455"/>
      <c r="AM63" s="455"/>
      <c r="AN63" s="455"/>
      <c r="AO63" s="455"/>
      <c r="AP63" s="452">
        <v>11213</v>
      </c>
      <c r="AQ63" s="452"/>
      <c r="AR63" s="452"/>
      <c r="AS63" s="452"/>
      <c r="AT63" s="452"/>
      <c r="AU63" s="452">
        <v>6304</v>
      </c>
      <c r="AV63" s="452"/>
      <c r="AW63" s="452"/>
      <c r="AX63" s="452"/>
      <c r="AY63" s="452"/>
      <c r="AZ63" s="599"/>
      <c r="BA63" s="599"/>
      <c r="BB63" s="599"/>
      <c r="BC63" s="599"/>
      <c r="BD63" s="599"/>
      <c r="BE63" s="567"/>
      <c r="BF63" s="567"/>
      <c r="BG63" s="567"/>
      <c r="BH63" s="567"/>
      <c r="BI63" s="590"/>
      <c r="BJ63" s="595" t="s">
        <v>32</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247</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226</v>
      </c>
      <c r="B66" s="397"/>
      <c r="C66" s="397"/>
      <c r="D66" s="397"/>
      <c r="E66" s="397"/>
      <c r="F66" s="397"/>
      <c r="G66" s="397"/>
      <c r="H66" s="397"/>
      <c r="I66" s="397"/>
      <c r="J66" s="397"/>
      <c r="K66" s="397"/>
      <c r="L66" s="397"/>
      <c r="M66" s="397"/>
      <c r="N66" s="397"/>
      <c r="O66" s="397"/>
      <c r="P66" s="429"/>
      <c r="Q66" s="435" t="s">
        <v>420</v>
      </c>
      <c r="R66" s="447"/>
      <c r="S66" s="447"/>
      <c r="T66" s="447"/>
      <c r="U66" s="458"/>
      <c r="V66" s="435" t="s">
        <v>461</v>
      </c>
      <c r="W66" s="447"/>
      <c r="X66" s="447"/>
      <c r="Y66" s="447"/>
      <c r="Z66" s="458"/>
      <c r="AA66" s="435" t="s">
        <v>162</v>
      </c>
      <c r="AB66" s="447"/>
      <c r="AC66" s="447"/>
      <c r="AD66" s="447"/>
      <c r="AE66" s="458"/>
      <c r="AF66" s="512" t="s">
        <v>470</v>
      </c>
      <c r="AG66" s="520"/>
      <c r="AH66" s="520"/>
      <c r="AI66" s="520"/>
      <c r="AJ66" s="530"/>
      <c r="AK66" s="435" t="s">
        <v>471</v>
      </c>
      <c r="AL66" s="397"/>
      <c r="AM66" s="397"/>
      <c r="AN66" s="397"/>
      <c r="AO66" s="429"/>
      <c r="AP66" s="435" t="s">
        <v>426</v>
      </c>
      <c r="AQ66" s="447"/>
      <c r="AR66" s="447"/>
      <c r="AS66" s="447"/>
      <c r="AT66" s="458"/>
      <c r="AU66" s="435" t="s">
        <v>477</v>
      </c>
      <c r="AV66" s="447"/>
      <c r="AW66" s="447"/>
      <c r="AX66" s="447"/>
      <c r="AY66" s="458"/>
      <c r="AZ66" s="435" t="s">
        <v>458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539</v>
      </c>
      <c r="C68" s="419"/>
      <c r="D68" s="419"/>
      <c r="E68" s="419"/>
      <c r="F68" s="419"/>
      <c r="G68" s="419"/>
      <c r="H68" s="419"/>
      <c r="I68" s="419"/>
      <c r="J68" s="419"/>
      <c r="K68" s="419"/>
      <c r="L68" s="419"/>
      <c r="M68" s="419"/>
      <c r="N68" s="419"/>
      <c r="O68" s="419"/>
      <c r="P68" s="431"/>
      <c r="Q68" s="437">
        <v>1301</v>
      </c>
      <c r="R68" s="449"/>
      <c r="S68" s="449"/>
      <c r="T68" s="449"/>
      <c r="U68" s="449"/>
      <c r="V68" s="449">
        <v>1270</v>
      </c>
      <c r="W68" s="449"/>
      <c r="X68" s="449"/>
      <c r="Y68" s="449"/>
      <c r="Z68" s="449"/>
      <c r="AA68" s="449">
        <v>31</v>
      </c>
      <c r="AB68" s="449"/>
      <c r="AC68" s="449"/>
      <c r="AD68" s="449"/>
      <c r="AE68" s="449"/>
      <c r="AF68" s="449">
        <v>27</v>
      </c>
      <c r="AG68" s="449"/>
      <c r="AH68" s="449"/>
      <c r="AI68" s="449"/>
      <c r="AJ68" s="449"/>
      <c r="AK68" s="449">
        <v>21</v>
      </c>
      <c r="AL68" s="449"/>
      <c r="AM68" s="449"/>
      <c r="AN68" s="449"/>
      <c r="AO68" s="449"/>
      <c r="AP68" s="449" t="s">
        <v>32</v>
      </c>
      <c r="AQ68" s="449"/>
      <c r="AR68" s="449"/>
      <c r="AS68" s="449"/>
      <c r="AT68" s="449"/>
      <c r="AU68" s="449" t="s">
        <v>32</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154</v>
      </c>
      <c r="C69" s="420"/>
      <c r="D69" s="420"/>
      <c r="E69" s="420"/>
      <c r="F69" s="420"/>
      <c r="G69" s="420"/>
      <c r="H69" s="420"/>
      <c r="I69" s="420"/>
      <c r="J69" s="420"/>
      <c r="K69" s="420"/>
      <c r="L69" s="420"/>
      <c r="M69" s="420"/>
      <c r="N69" s="420"/>
      <c r="O69" s="420"/>
      <c r="P69" s="432"/>
      <c r="Q69" s="438">
        <v>1895</v>
      </c>
      <c r="R69" s="450"/>
      <c r="S69" s="450"/>
      <c r="T69" s="450"/>
      <c r="U69" s="450"/>
      <c r="V69" s="450">
        <v>1887</v>
      </c>
      <c r="W69" s="450"/>
      <c r="X69" s="450"/>
      <c r="Y69" s="450"/>
      <c r="Z69" s="450"/>
      <c r="AA69" s="450">
        <v>9</v>
      </c>
      <c r="AB69" s="450"/>
      <c r="AC69" s="450"/>
      <c r="AD69" s="450"/>
      <c r="AE69" s="450"/>
      <c r="AF69" s="450">
        <v>9</v>
      </c>
      <c r="AG69" s="450"/>
      <c r="AH69" s="450"/>
      <c r="AI69" s="450"/>
      <c r="AJ69" s="450"/>
      <c r="AK69" s="450">
        <v>24</v>
      </c>
      <c r="AL69" s="450"/>
      <c r="AM69" s="450"/>
      <c r="AN69" s="450"/>
      <c r="AO69" s="450"/>
      <c r="AP69" s="450" t="s">
        <v>32</v>
      </c>
      <c r="AQ69" s="450"/>
      <c r="AR69" s="450"/>
      <c r="AS69" s="450"/>
      <c r="AT69" s="450"/>
      <c r="AU69" s="450" t="s">
        <v>32</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412</v>
      </c>
      <c r="C70" s="420"/>
      <c r="D70" s="420"/>
      <c r="E70" s="420"/>
      <c r="F70" s="420"/>
      <c r="G70" s="420"/>
      <c r="H70" s="420"/>
      <c r="I70" s="420"/>
      <c r="J70" s="420"/>
      <c r="K70" s="420"/>
      <c r="L70" s="420"/>
      <c r="M70" s="420"/>
      <c r="N70" s="420"/>
      <c r="O70" s="420"/>
      <c r="P70" s="432"/>
      <c r="Q70" s="438">
        <v>22</v>
      </c>
      <c r="R70" s="450"/>
      <c r="S70" s="450"/>
      <c r="T70" s="450"/>
      <c r="U70" s="450"/>
      <c r="V70" s="450">
        <v>20</v>
      </c>
      <c r="W70" s="450"/>
      <c r="X70" s="450"/>
      <c r="Y70" s="450"/>
      <c r="Z70" s="450"/>
      <c r="AA70" s="450">
        <v>2</v>
      </c>
      <c r="AB70" s="450"/>
      <c r="AC70" s="450"/>
      <c r="AD70" s="450"/>
      <c r="AE70" s="450"/>
      <c r="AF70" s="450">
        <v>2</v>
      </c>
      <c r="AG70" s="450"/>
      <c r="AH70" s="450"/>
      <c r="AI70" s="450"/>
      <c r="AJ70" s="450"/>
      <c r="AK70" s="450" t="s">
        <v>32</v>
      </c>
      <c r="AL70" s="450"/>
      <c r="AM70" s="450"/>
      <c r="AN70" s="450"/>
      <c r="AO70" s="450"/>
      <c r="AP70" s="450" t="s">
        <v>32</v>
      </c>
      <c r="AQ70" s="450"/>
      <c r="AR70" s="450"/>
      <c r="AS70" s="450"/>
      <c r="AT70" s="450"/>
      <c r="AU70" s="450" t="s">
        <v>32</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540</v>
      </c>
      <c r="C71" s="420"/>
      <c r="D71" s="420"/>
      <c r="E71" s="420"/>
      <c r="F71" s="420"/>
      <c r="G71" s="420"/>
      <c r="H71" s="420"/>
      <c r="I71" s="420"/>
      <c r="J71" s="420"/>
      <c r="K71" s="420"/>
      <c r="L71" s="420"/>
      <c r="M71" s="420"/>
      <c r="N71" s="420"/>
      <c r="O71" s="420"/>
      <c r="P71" s="432"/>
      <c r="Q71" s="438">
        <v>222</v>
      </c>
      <c r="R71" s="450"/>
      <c r="S71" s="450"/>
      <c r="T71" s="450"/>
      <c r="U71" s="450"/>
      <c r="V71" s="450">
        <v>215</v>
      </c>
      <c r="W71" s="450"/>
      <c r="X71" s="450"/>
      <c r="Y71" s="450"/>
      <c r="Z71" s="450"/>
      <c r="AA71" s="450">
        <v>7</v>
      </c>
      <c r="AB71" s="450"/>
      <c r="AC71" s="450"/>
      <c r="AD71" s="450"/>
      <c r="AE71" s="450"/>
      <c r="AF71" s="450">
        <v>7</v>
      </c>
      <c r="AG71" s="450"/>
      <c r="AH71" s="450"/>
      <c r="AI71" s="450"/>
      <c r="AJ71" s="450"/>
      <c r="AK71" s="450">
        <v>6</v>
      </c>
      <c r="AL71" s="450"/>
      <c r="AM71" s="450"/>
      <c r="AN71" s="450"/>
      <c r="AO71" s="450"/>
      <c r="AP71" s="450" t="s">
        <v>32</v>
      </c>
      <c r="AQ71" s="450"/>
      <c r="AR71" s="450"/>
      <c r="AS71" s="450"/>
      <c r="AT71" s="450"/>
      <c r="AU71" s="450" t="s">
        <v>32</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541</v>
      </c>
      <c r="C72" s="420"/>
      <c r="D72" s="420"/>
      <c r="E72" s="420"/>
      <c r="F72" s="420"/>
      <c r="G72" s="420"/>
      <c r="H72" s="420"/>
      <c r="I72" s="420"/>
      <c r="J72" s="420"/>
      <c r="K72" s="420"/>
      <c r="L72" s="420"/>
      <c r="M72" s="420"/>
      <c r="N72" s="420"/>
      <c r="O72" s="420"/>
      <c r="P72" s="432"/>
      <c r="Q72" s="438">
        <v>176722</v>
      </c>
      <c r="R72" s="450"/>
      <c r="S72" s="450"/>
      <c r="T72" s="450"/>
      <c r="U72" s="450"/>
      <c r="V72" s="450">
        <v>170611</v>
      </c>
      <c r="W72" s="450"/>
      <c r="X72" s="450"/>
      <c r="Y72" s="450"/>
      <c r="Z72" s="450"/>
      <c r="AA72" s="450">
        <v>6110</v>
      </c>
      <c r="AB72" s="450"/>
      <c r="AC72" s="450"/>
      <c r="AD72" s="450"/>
      <c r="AE72" s="450"/>
      <c r="AF72" s="450">
        <v>6110</v>
      </c>
      <c r="AG72" s="450"/>
      <c r="AH72" s="450"/>
      <c r="AI72" s="450"/>
      <c r="AJ72" s="450"/>
      <c r="AK72" s="450">
        <v>2165</v>
      </c>
      <c r="AL72" s="450"/>
      <c r="AM72" s="450"/>
      <c r="AN72" s="450"/>
      <c r="AO72" s="450"/>
      <c r="AP72" s="450" t="s">
        <v>32</v>
      </c>
      <c r="AQ72" s="450"/>
      <c r="AR72" s="450"/>
      <c r="AS72" s="450"/>
      <c r="AT72" s="450"/>
      <c r="AU72" s="450" t="s">
        <v>32</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224</v>
      </c>
      <c r="C73" s="420"/>
      <c r="D73" s="420"/>
      <c r="E73" s="420"/>
      <c r="F73" s="420"/>
      <c r="G73" s="420"/>
      <c r="H73" s="420"/>
      <c r="I73" s="420"/>
      <c r="J73" s="420"/>
      <c r="K73" s="420"/>
      <c r="L73" s="420"/>
      <c r="M73" s="420"/>
      <c r="N73" s="420"/>
      <c r="O73" s="420"/>
      <c r="P73" s="432"/>
      <c r="Q73" s="438">
        <v>25</v>
      </c>
      <c r="R73" s="450"/>
      <c r="S73" s="450"/>
      <c r="T73" s="450"/>
      <c r="U73" s="450"/>
      <c r="V73" s="450">
        <v>23</v>
      </c>
      <c r="W73" s="450"/>
      <c r="X73" s="450"/>
      <c r="Y73" s="450"/>
      <c r="Z73" s="450"/>
      <c r="AA73" s="450">
        <v>1</v>
      </c>
      <c r="AB73" s="450"/>
      <c r="AC73" s="450"/>
      <c r="AD73" s="450"/>
      <c r="AE73" s="450"/>
      <c r="AF73" s="450">
        <v>1</v>
      </c>
      <c r="AG73" s="450"/>
      <c r="AH73" s="450"/>
      <c r="AI73" s="450"/>
      <c r="AJ73" s="450"/>
      <c r="AK73" s="450">
        <v>9</v>
      </c>
      <c r="AL73" s="450"/>
      <c r="AM73" s="450"/>
      <c r="AN73" s="450"/>
      <c r="AO73" s="450"/>
      <c r="AP73" s="450" t="s">
        <v>32</v>
      </c>
      <c r="AQ73" s="450"/>
      <c r="AR73" s="450"/>
      <c r="AS73" s="450"/>
      <c r="AT73" s="450"/>
      <c r="AU73" s="450" t="s">
        <v>32</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450</v>
      </c>
      <c r="B88" s="401" t="s">
        <v>331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6156</v>
      </c>
      <c r="AG88" s="452"/>
      <c r="AH88" s="452"/>
      <c r="AI88" s="452"/>
      <c r="AJ88" s="452"/>
      <c r="AK88" s="455"/>
      <c r="AL88" s="455"/>
      <c r="AM88" s="455"/>
      <c r="AN88" s="455"/>
      <c r="AO88" s="455"/>
      <c r="AP88" s="452" t="s">
        <v>32</v>
      </c>
      <c r="AQ88" s="452"/>
      <c r="AR88" s="452"/>
      <c r="AS88" s="452"/>
      <c r="AT88" s="452"/>
      <c r="AU88" s="452" t="s">
        <v>32</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450</v>
      </c>
      <c r="BR102" s="401" t="s">
        <v>478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127</v>
      </c>
      <c r="CS102" s="604"/>
      <c r="CT102" s="604"/>
      <c r="CU102" s="604"/>
      <c r="CV102" s="697"/>
      <c r="CW102" s="696">
        <v>45</v>
      </c>
      <c r="CX102" s="604"/>
      <c r="CY102" s="604"/>
      <c r="CZ102" s="604"/>
      <c r="DA102" s="697"/>
      <c r="DB102" s="696">
        <v>34</v>
      </c>
      <c r="DC102" s="604"/>
      <c r="DD102" s="604"/>
      <c r="DE102" s="604"/>
      <c r="DF102" s="697"/>
      <c r="DG102" s="696" t="s">
        <v>32</v>
      </c>
      <c r="DH102" s="604"/>
      <c r="DI102" s="604"/>
      <c r="DJ102" s="604"/>
      <c r="DK102" s="697"/>
      <c r="DL102" s="696" t="s">
        <v>32</v>
      </c>
      <c r="DM102" s="604"/>
      <c r="DN102" s="604"/>
      <c r="DO102" s="604"/>
      <c r="DP102" s="697"/>
      <c r="DQ102" s="696" t="s">
        <v>32</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479</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480</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481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482</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483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485</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421</v>
      </c>
      <c r="AB109" s="406"/>
      <c r="AC109" s="406"/>
      <c r="AD109" s="406"/>
      <c r="AE109" s="469"/>
      <c r="AF109" s="480" t="s">
        <v>488</v>
      </c>
      <c r="AG109" s="406"/>
      <c r="AH109" s="406"/>
      <c r="AI109" s="406"/>
      <c r="AJ109" s="469"/>
      <c r="AK109" s="480" t="s">
        <v>401</v>
      </c>
      <c r="AL109" s="406"/>
      <c r="AM109" s="406"/>
      <c r="AN109" s="406"/>
      <c r="AO109" s="469"/>
      <c r="AP109" s="480" t="s">
        <v>489</v>
      </c>
      <c r="AQ109" s="406"/>
      <c r="AR109" s="406"/>
      <c r="AS109" s="406"/>
      <c r="AT109" s="555"/>
      <c r="AU109" s="383" t="s">
        <v>485</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421</v>
      </c>
      <c r="BR109" s="406"/>
      <c r="BS109" s="406"/>
      <c r="BT109" s="406"/>
      <c r="BU109" s="469"/>
      <c r="BV109" s="480" t="s">
        <v>488</v>
      </c>
      <c r="BW109" s="406"/>
      <c r="BX109" s="406"/>
      <c r="BY109" s="406"/>
      <c r="BZ109" s="469"/>
      <c r="CA109" s="480" t="s">
        <v>401</v>
      </c>
      <c r="CB109" s="406"/>
      <c r="CC109" s="406"/>
      <c r="CD109" s="406"/>
      <c r="CE109" s="469"/>
      <c r="CF109" s="655" t="s">
        <v>489</v>
      </c>
      <c r="CG109" s="655"/>
      <c r="CH109" s="655"/>
      <c r="CI109" s="655"/>
      <c r="CJ109" s="655"/>
      <c r="CK109" s="480" t="s">
        <v>122</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421</v>
      </c>
      <c r="DH109" s="406"/>
      <c r="DI109" s="406"/>
      <c r="DJ109" s="406"/>
      <c r="DK109" s="469"/>
      <c r="DL109" s="480" t="s">
        <v>488</v>
      </c>
      <c r="DM109" s="406"/>
      <c r="DN109" s="406"/>
      <c r="DO109" s="406"/>
      <c r="DP109" s="469"/>
      <c r="DQ109" s="480" t="s">
        <v>401</v>
      </c>
      <c r="DR109" s="406"/>
      <c r="DS109" s="406"/>
      <c r="DT109" s="406"/>
      <c r="DU109" s="469"/>
      <c r="DV109" s="480" t="s">
        <v>489</v>
      </c>
      <c r="DW109" s="406"/>
      <c r="DX109" s="406"/>
      <c r="DY109" s="406"/>
      <c r="DZ109" s="555"/>
    </row>
    <row r="110" spans="1:131" s="365" customFormat="1" ht="26.25" customHeight="1">
      <c r="A110" s="384" t="s">
        <v>233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3264716</v>
      </c>
      <c r="AB110" s="487"/>
      <c r="AC110" s="487"/>
      <c r="AD110" s="487"/>
      <c r="AE110" s="498"/>
      <c r="AF110" s="514">
        <v>3153030</v>
      </c>
      <c r="AG110" s="487"/>
      <c r="AH110" s="487"/>
      <c r="AI110" s="487"/>
      <c r="AJ110" s="498"/>
      <c r="AK110" s="514">
        <v>3026305</v>
      </c>
      <c r="AL110" s="487"/>
      <c r="AM110" s="487"/>
      <c r="AN110" s="487"/>
      <c r="AO110" s="498"/>
      <c r="AP110" s="538">
        <v>24</v>
      </c>
      <c r="AQ110" s="546"/>
      <c r="AR110" s="546"/>
      <c r="AS110" s="546"/>
      <c r="AT110" s="556"/>
      <c r="AU110" s="568" t="s">
        <v>108</v>
      </c>
      <c r="AV110" s="577"/>
      <c r="AW110" s="577"/>
      <c r="AX110" s="577"/>
      <c r="AY110" s="577"/>
      <c r="AZ110" s="424" t="s">
        <v>276</v>
      </c>
      <c r="BA110" s="407"/>
      <c r="BB110" s="407"/>
      <c r="BC110" s="407"/>
      <c r="BD110" s="407"/>
      <c r="BE110" s="407"/>
      <c r="BF110" s="407"/>
      <c r="BG110" s="407"/>
      <c r="BH110" s="407"/>
      <c r="BI110" s="407"/>
      <c r="BJ110" s="407"/>
      <c r="BK110" s="407"/>
      <c r="BL110" s="407"/>
      <c r="BM110" s="407"/>
      <c r="BN110" s="407"/>
      <c r="BO110" s="407"/>
      <c r="BP110" s="470"/>
      <c r="BQ110" s="632">
        <v>26876645</v>
      </c>
      <c r="BR110" s="640"/>
      <c r="BS110" s="640"/>
      <c r="BT110" s="640"/>
      <c r="BU110" s="640"/>
      <c r="BV110" s="640">
        <v>25861289</v>
      </c>
      <c r="BW110" s="640"/>
      <c r="BX110" s="640"/>
      <c r="BY110" s="640"/>
      <c r="BZ110" s="640"/>
      <c r="CA110" s="640">
        <v>25048784</v>
      </c>
      <c r="CB110" s="640"/>
      <c r="CC110" s="640"/>
      <c r="CD110" s="640"/>
      <c r="CE110" s="640"/>
      <c r="CF110" s="656">
        <v>198.8</v>
      </c>
      <c r="CG110" s="660"/>
      <c r="CH110" s="660"/>
      <c r="CI110" s="660"/>
      <c r="CJ110" s="660"/>
      <c r="CK110" s="672" t="s">
        <v>103</v>
      </c>
      <c r="CL110" s="412"/>
      <c r="CM110" s="424" t="s">
        <v>490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32</v>
      </c>
      <c r="DH110" s="640"/>
      <c r="DI110" s="640"/>
      <c r="DJ110" s="640"/>
      <c r="DK110" s="640"/>
      <c r="DL110" s="640" t="s">
        <v>32</v>
      </c>
      <c r="DM110" s="640"/>
      <c r="DN110" s="640"/>
      <c r="DO110" s="640"/>
      <c r="DP110" s="640"/>
      <c r="DQ110" s="640" t="s">
        <v>32</v>
      </c>
      <c r="DR110" s="640"/>
      <c r="DS110" s="640"/>
      <c r="DT110" s="640"/>
      <c r="DU110" s="640"/>
      <c r="DV110" s="712" t="s">
        <v>32</v>
      </c>
      <c r="DW110" s="712"/>
      <c r="DX110" s="712"/>
      <c r="DY110" s="712"/>
      <c r="DZ110" s="721"/>
    </row>
    <row r="111" spans="1:131" s="365" customFormat="1" ht="26.25" customHeight="1">
      <c r="A111" s="385" t="s">
        <v>379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32</v>
      </c>
      <c r="AB111" s="446"/>
      <c r="AC111" s="446"/>
      <c r="AD111" s="446"/>
      <c r="AE111" s="499"/>
      <c r="AF111" s="515" t="s">
        <v>32</v>
      </c>
      <c r="AG111" s="446"/>
      <c r="AH111" s="446"/>
      <c r="AI111" s="446"/>
      <c r="AJ111" s="499"/>
      <c r="AK111" s="515" t="s">
        <v>32</v>
      </c>
      <c r="AL111" s="446"/>
      <c r="AM111" s="446"/>
      <c r="AN111" s="446"/>
      <c r="AO111" s="499"/>
      <c r="AP111" s="539" t="s">
        <v>32</v>
      </c>
      <c r="AQ111" s="547"/>
      <c r="AR111" s="547"/>
      <c r="AS111" s="547"/>
      <c r="AT111" s="557"/>
      <c r="AU111" s="569"/>
      <c r="AV111" s="578"/>
      <c r="AW111" s="578"/>
      <c r="AX111" s="578"/>
      <c r="AY111" s="578"/>
      <c r="AZ111" s="425" t="s">
        <v>491</v>
      </c>
      <c r="BA111" s="378"/>
      <c r="BB111" s="378"/>
      <c r="BC111" s="378"/>
      <c r="BD111" s="378"/>
      <c r="BE111" s="378"/>
      <c r="BF111" s="378"/>
      <c r="BG111" s="378"/>
      <c r="BH111" s="378"/>
      <c r="BI111" s="378"/>
      <c r="BJ111" s="378"/>
      <c r="BK111" s="378"/>
      <c r="BL111" s="378"/>
      <c r="BM111" s="378"/>
      <c r="BN111" s="378"/>
      <c r="BO111" s="378"/>
      <c r="BP111" s="472"/>
      <c r="BQ111" s="633" t="s">
        <v>32</v>
      </c>
      <c r="BR111" s="641"/>
      <c r="BS111" s="641"/>
      <c r="BT111" s="641"/>
      <c r="BU111" s="641"/>
      <c r="BV111" s="641" t="s">
        <v>32</v>
      </c>
      <c r="BW111" s="641"/>
      <c r="BX111" s="641"/>
      <c r="BY111" s="641"/>
      <c r="BZ111" s="641"/>
      <c r="CA111" s="641" t="s">
        <v>32</v>
      </c>
      <c r="CB111" s="641"/>
      <c r="CC111" s="641"/>
      <c r="CD111" s="641"/>
      <c r="CE111" s="641"/>
      <c r="CF111" s="657" t="s">
        <v>32</v>
      </c>
      <c r="CG111" s="661"/>
      <c r="CH111" s="661"/>
      <c r="CI111" s="661"/>
      <c r="CJ111" s="661"/>
      <c r="CK111" s="673"/>
      <c r="CL111" s="413"/>
      <c r="CM111" s="425" t="s">
        <v>463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32</v>
      </c>
      <c r="DH111" s="641"/>
      <c r="DI111" s="641"/>
      <c r="DJ111" s="641"/>
      <c r="DK111" s="641"/>
      <c r="DL111" s="641" t="s">
        <v>32</v>
      </c>
      <c r="DM111" s="641"/>
      <c r="DN111" s="641"/>
      <c r="DO111" s="641"/>
      <c r="DP111" s="641"/>
      <c r="DQ111" s="641" t="s">
        <v>32</v>
      </c>
      <c r="DR111" s="641"/>
      <c r="DS111" s="641"/>
      <c r="DT111" s="641"/>
      <c r="DU111" s="641"/>
      <c r="DV111" s="713" t="s">
        <v>32</v>
      </c>
      <c r="DW111" s="713"/>
      <c r="DX111" s="713"/>
      <c r="DY111" s="713"/>
      <c r="DZ111" s="722"/>
    </row>
    <row r="112" spans="1:131" s="365" customFormat="1" ht="26.25" customHeight="1">
      <c r="A112" s="386" t="s">
        <v>486</v>
      </c>
      <c r="B112" s="409"/>
      <c r="C112" s="378" t="s">
        <v>20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32</v>
      </c>
      <c r="AB112" s="446"/>
      <c r="AC112" s="446"/>
      <c r="AD112" s="446"/>
      <c r="AE112" s="499"/>
      <c r="AF112" s="515" t="s">
        <v>32</v>
      </c>
      <c r="AG112" s="446"/>
      <c r="AH112" s="446"/>
      <c r="AI112" s="446"/>
      <c r="AJ112" s="499"/>
      <c r="AK112" s="515" t="s">
        <v>32</v>
      </c>
      <c r="AL112" s="446"/>
      <c r="AM112" s="446"/>
      <c r="AN112" s="446"/>
      <c r="AO112" s="499"/>
      <c r="AP112" s="539" t="s">
        <v>32</v>
      </c>
      <c r="AQ112" s="547"/>
      <c r="AR112" s="547"/>
      <c r="AS112" s="547"/>
      <c r="AT112" s="557"/>
      <c r="AU112" s="569"/>
      <c r="AV112" s="578"/>
      <c r="AW112" s="578"/>
      <c r="AX112" s="578"/>
      <c r="AY112" s="578"/>
      <c r="AZ112" s="425" t="s">
        <v>492</v>
      </c>
      <c r="BA112" s="378"/>
      <c r="BB112" s="378"/>
      <c r="BC112" s="378"/>
      <c r="BD112" s="378"/>
      <c r="BE112" s="378"/>
      <c r="BF112" s="378"/>
      <c r="BG112" s="378"/>
      <c r="BH112" s="378"/>
      <c r="BI112" s="378"/>
      <c r="BJ112" s="378"/>
      <c r="BK112" s="378"/>
      <c r="BL112" s="378"/>
      <c r="BM112" s="378"/>
      <c r="BN112" s="378"/>
      <c r="BO112" s="378"/>
      <c r="BP112" s="472"/>
      <c r="BQ112" s="633">
        <v>7072801</v>
      </c>
      <c r="BR112" s="641"/>
      <c r="BS112" s="641"/>
      <c r="BT112" s="641"/>
      <c r="BU112" s="641"/>
      <c r="BV112" s="641">
        <v>7363522</v>
      </c>
      <c r="BW112" s="641"/>
      <c r="BX112" s="641"/>
      <c r="BY112" s="641"/>
      <c r="BZ112" s="641"/>
      <c r="CA112" s="641">
        <v>6304312</v>
      </c>
      <c r="CB112" s="641"/>
      <c r="CC112" s="641"/>
      <c r="CD112" s="641"/>
      <c r="CE112" s="641"/>
      <c r="CF112" s="657">
        <v>50</v>
      </c>
      <c r="CG112" s="661"/>
      <c r="CH112" s="661"/>
      <c r="CI112" s="661"/>
      <c r="CJ112" s="661"/>
      <c r="CK112" s="673"/>
      <c r="CL112" s="413"/>
      <c r="CM112" s="425" t="s">
        <v>493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32</v>
      </c>
      <c r="DH112" s="641"/>
      <c r="DI112" s="641"/>
      <c r="DJ112" s="641"/>
      <c r="DK112" s="641"/>
      <c r="DL112" s="641" t="s">
        <v>32</v>
      </c>
      <c r="DM112" s="641"/>
      <c r="DN112" s="641"/>
      <c r="DO112" s="641"/>
      <c r="DP112" s="641"/>
      <c r="DQ112" s="641" t="s">
        <v>32</v>
      </c>
      <c r="DR112" s="641"/>
      <c r="DS112" s="641"/>
      <c r="DT112" s="641"/>
      <c r="DU112" s="641"/>
      <c r="DV112" s="713" t="s">
        <v>32</v>
      </c>
      <c r="DW112" s="713"/>
      <c r="DX112" s="713"/>
      <c r="DY112" s="713"/>
      <c r="DZ112" s="722"/>
    </row>
    <row r="113" spans="1:130" s="365" customFormat="1" ht="26.25" customHeight="1">
      <c r="A113" s="387"/>
      <c r="B113" s="410"/>
      <c r="C113" s="378" t="s">
        <v>69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612149</v>
      </c>
      <c r="AB113" s="446"/>
      <c r="AC113" s="446"/>
      <c r="AD113" s="446"/>
      <c r="AE113" s="499"/>
      <c r="AF113" s="515">
        <v>611668</v>
      </c>
      <c r="AG113" s="446"/>
      <c r="AH113" s="446"/>
      <c r="AI113" s="446"/>
      <c r="AJ113" s="499"/>
      <c r="AK113" s="515">
        <v>582769</v>
      </c>
      <c r="AL113" s="446"/>
      <c r="AM113" s="446"/>
      <c r="AN113" s="446"/>
      <c r="AO113" s="499"/>
      <c r="AP113" s="539">
        <v>4.5999999999999996</v>
      </c>
      <c r="AQ113" s="547"/>
      <c r="AR113" s="547"/>
      <c r="AS113" s="547"/>
      <c r="AT113" s="557"/>
      <c r="AU113" s="569"/>
      <c r="AV113" s="578"/>
      <c r="AW113" s="578"/>
      <c r="AX113" s="578"/>
      <c r="AY113" s="578"/>
      <c r="AZ113" s="425" t="s">
        <v>494</v>
      </c>
      <c r="BA113" s="378"/>
      <c r="BB113" s="378"/>
      <c r="BC113" s="378"/>
      <c r="BD113" s="378"/>
      <c r="BE113" s="378"/>
      <c r="BF113" s="378"/>
      <c r="BG113" s="378"/>
      <c r="BH113" s="378"/>
      <c r="BI113" s="378"/>
      <c r="BJ113" s="378"/>
      <c r="BK113" s="378"/>
      <c r="BL113" s="378"/>
      <c r="BM113" s="378"/>
      <c r="BN113" s="378"/>
      <c r="BO113" s="378"/>
      <c r="BP113" s="472"/>
      <c r="BQ113" s="633">
        <v>16394</v>
      </c>
      <c r="BR113" s="641"/>
      <c r="BS113" s="641"/>
      <c r="BT113" s="641"/>
      <c r="BU113" s="641"/>
      <c r="BV113" s="641" t="s">
        <v>32</v>
      </c>
      <c r="BW113" s="641"/>
      <c r="BX113" s="641"/>
      <c r="BY113" s="641"/>
      <c r="BZ113" s="641"/>
      <c r="CA113" s="641" t="s">
        <v>32</v>
      </c>
      <c r="CB113" s="641"/>
      <c r="CC113" s="641"/>
      <c r="CD113" s="641"/>
      <c r="CE113" s="641"/>
      <c r="CF113" s="657" t="s">
        <v>32</v>
      </c>
      <c r="CG113" s="661"/>
      <c r="CH113" s="661"/>
      <c r="CI113" s="661"/>
      <c r="CJ113" s="661"/>
      <c r="CK113" s="673"/>
      <c r="CL113" s="413"/>
      <c r="CM113" s="425" t="s">
        <v>59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32</v>
      </c>
      <c r="DH113" s="446"/>
      <c r="DI113" s="446"/>
      <c r="DJ113" s="446"/>
      <c r="DK113" s="499"/>
      <c r="DL113" s="515" t="s">
        <v>32</v>
      </c>
      <c r="DM113" s="446"/>
      <c r="DN113" s="446"/>
      <c r="DO113" s="446"/>
      <c r="DP113" s="499"/>
      <c r="DQ113" s="515" t="s">
        <v>32</v>
      </c>
      <c r="DR113" s="446"/>
      <c r="DS113" s="446"/>
      <c r="DT113" s="446"/>
      <c r="DU113" s="499"/>
      <c r="DV113" s="539" t="s">
        <v>32</v>
      </c>
      <c r="DW113" s="547"/>
      <c r="DX113" s="547"/>
      <c r="DY113" s="547"/>
      <c r="DZ113" s="557"/>
    </row>
    <row r="114" spans="1:130" s="365" customFormat="1" ht="26.25" customHeight="1">
      <c r="A114" s="387"/>
      <c r="B114" s="410"/>
      <c r="C114" s="378" t="s">
        <v>428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40184</v>
      </c>
      <c r="AB114" s="446"/>
      <c r="AC114" s="446"/>
      <c r="AD114" s="446"/>
      <c r="AE114" s="499"/>
      <c r="AF114" s="515">
        <v>16426</v>
      </c>
      <c r="AG114" s="446"/>
      <c r="AH114" s="446"/>
      <c r="AI114" s="446"/>
      <c r="AJ114" s="499"/>
      <c r="AK114" s="515" t="s">
        <v>32</v>
      </c>
      <c r="AL114" s="446"/>
      <c r="AM114" s="446"/>
      <c r="AN114" s="446"/>
      <c r="AO114" s="499"/>
      <c r="AP114" s="539" t="s">
        <v>32</v>
      </c>
      <c r="AQ114" s="547"/>
      <c r="AR114" s="547"/>
      <c r="AS114" s="547"/>
      <c r="AT114" s="557"/>
      <c r="AU114" s="569"/>
      <c r="AV114" s="578"/>
      <c r="AW114" s="578"/>
      <c r="AX114" s="578"/>
      <c r="AY114" s="578"/>
      <c r="AZ114" s="425" t="s">
        <v>496</v>
      </c>
      <c r="BA114" s="378"/>
      <c r="BB114" s="378"/>
      <c r="BC114" s="378"/>
      <c r="BD114" s="378"/>
      <c r="BE114" s="378"/>
      <c r="BF114" s="378"/>
      <c r="BG114" s="378"/>
      <c r="BH114" s="378"/>
      <c r="BI114" s="378"/>
      <c r="BJ114" s="378"/>
      <c r="BK114" s="378"/>
      <c r="BL114" s="378"/>
      <c r="BM114" s="378"/>
      <c r="BN114" s="378"/>
      <c r="BO114" s="378"/>
      <c r="BP114" s="472"/>
      <c r="BQ114" s="633">
        <v>3197741</v>
      </c>
      <c r="BR114" s="641"/>
      <c r="BS114" s="641"/>
      <c r="BT114" s="641"/>
      <c r="BU114" s="641"/>
      <c r="BV114" s="641">
        <v>3246621</v>
      </c>
      <c r="BW114" s="641"/>
      <c r="BX114" s="641"/>
      <c r="BY114" s="641"/>
      <c r="BZ114" s="641"/>
      <c r="CA114" s="641">
        <v>3284580</v>
      </c>
      <c r="CB114" s="641"/>
      <c r="CC114" s="641"/>
      <c r="CD114" s="641"/>
      <c r="CE114" s="641"/>
      <c r="CF114" s="657">
        <v>26.1</v>
      </c>
      <c r="CG114" s="661"/>
      <c r="CH114" s="661"/>
      <c r="CI114" s="661"/>
      <c r="CJ114" s="661"/>
      <c r="CK114" s="673"/>
      <c r="CL114" s="413"/>
      <c r="CM114" s="425" t="s">
        <v>64</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32</v>
      </c>
      <c r="DH114" s="446"/>
      <c r="DI114" s="446"/>
      <c r="DJ114" s="446"/>
      <c r="DK114" s="499"/>
      <c r="DL114" s="515" t="s">
        <v>32</v>
      </c>
      <c r="DM114" s="446"/>
      <c r="DN114" s="446"/>
      <c r="DO114" s="446"/>
      <c r="DP114" s="499"/>
      <c r="DQ114" s="515" t="s">
        <v>32</v>
      </c>
      <c r="DR114" s="446"/>
      <c r="DS114" s="446"/>
      <c r="DT114" s="446"/>
      <c r="DU114" s="499"/>
      <c r="DV114" s="539" t="s">
        <v>32</v>
      </c>
      <c r="DW114" s="547"/>
      <c r="DX114" s="547"/>
      <c r="DY114" s="547"/>
      <c r="DZ114" s="557"/>
    </row>
    <row r="115" spans="1:130" s="365" customFormat="1" ht="26.25" customHeight="1">
      <c r="A115" s="387"/>
      <c r="B115" s="410"/>
      <c r="C115" s="378" t="s">
        <v>407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4554</v>
      </c>
      <c r="AB115" s="446"/>
      <c r="AC115" s="446"/>
      <c r="AD115" s="446"/>
      <c r="AE115" s="499"/>
      <c r="AF115" s="515">
        <v>7741</v>
      </c>
      <c r="AG115" s="446"/>
      <c r="AH115" s="446"/>
      <c r="AI115" s="446"/>
      <c r="AJ115" s="499"/>
      <c r="AK115" s="515">
        <v>2095</v>
      </c>
      <c r="AL115" s="446"/>
      <c r="AM115" s="446"/>
      <c r="AN115" s="446"/>
      <c r="AO115" s="499"/>
      <c r="AP115" s="539">
        <v>0</v>
      </c>
      <c r="AQ115" s="547"/>
      <c r="AR115" s="547"/>
      <c r="AS115" s="547"/>
      <c r="AT115" s="557"/>
      <c r="AU115" s="569"/>
      <c r="AV115" s="578"/>
      <c r="AW115" s="578"/>
      <c r="AX115" s="578"/>
      <c r="AY115" s="578"/>
      <c r="AZ115" s="425" t="s">
        <v>472</v>
      </c>
      <c r="BA115" s="378"/>
      <c r="BB115" s="378"/>
      <c r="BC115" s="378"/>
      <c r="BD115" s="378"/>
      <c r="BE115" s="378"/>
      <c r="BF115" s="378"/>
      <c r="BG115" s="378"/>
      <c r="BH115" s="378"/>
      <c r="BI115" s="378"/>
      <c r="BJ115" s="378"/>
      <c r="BK115" s="378"/>
      <c r="BL115" s="378"/>
      <c r="BM115" s="378"/>
      <c r="BN115" s="378"/>
      <c r="BO115" s="378"/>
      <c r="BP115" s="472"/>
      <c r="BQ115" s="633" t="s">
        <v>32</v>
      </c>
      <c r="BR115" s="641"/>
      <c r="BS115" s="641"/>
      <c r="BT115" s="641"/>
      <c r="BU115" s="641"/>
      <c r="BV115" s="641" t="s">
        <v>32</v>
      </c>
      <c r="BW115" s="641"/>
      <c r="BX115" s="641"/>
      <c r="BY115" s="641"/>
      <c r="BZ115" s="641"/>
      <c r="CA115" s="641" t="s">
        <v>32</v>
      </c>
      <c r="CB115" s="641"/>
      <c r="CC115" s="641"/>
      <c r="CD115" s="641"/>
      <c r="CE115" s="641"/>
      <c r="CF115" s="657" t="s">
        <v>32</v>
      </c>
      <c r="CG115" s="661"/>
      <c r="CH115" s="661"/>
      <c r="CI115" s="661"/>
      <c r="CJ115" s="661"/>
      <c r="CK115" s="673"/>
      <c r="CL115" s="413"/>
      <c r="CM115" s="425" t="s">
        <v>235</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32</v>
      </c>
      <c r="DH115" s="446"/>
      <c r="DI115" s="446"/>
      <c r="DJ115" s="446"/>
      <c r="DK115" s="499"/>
      <c r="DL115" s="515" t="s">
        <v>32</v>
      </c>
      <c r="DM115" s="446"/>
      <c r="DN115" s="446"/>
      <c r="DO115" s="446"/>
      <c r="DP115" s="499"/>
      <c r="DQ115" s="515" t="s">
        <v>32</v>
      </c>
      <c r="DR115" s="446"/>
      <c r="DS115" s="446"/>
      <c r="DT115" s="446"/>
      <c r="DU115" s="499"/>
      <c r="DV115" s="539" t="s">
        <v>32</v>
      </c>
      <c r="DW115" s="547"/>
      <c r="DX115" s="547"/>
      <c r="DY115" s="547"/>
      <c r="DZ115" s="557"/>
    </row>
    <row r="116" spans="1:130" s="365" customFormat="1" ht="26.25" customHeight="1">
      <c r="A116" s="388"/>
      <c r="B116" s="411"/>
      <c r="C116" s="423" t="s">
        <v>290</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32</v>
      </c>
      <c r="AB116" s="446"/>
      <c r="AC116" s="446"/>
      <c r="AD116" s="446"/>
      <c r="AE116" s="499"/>
      <c r="AF116" s="515" t="s">
        <v>32</v>
      </c>
      <c r="AG116" s="446"/>
      <c r="AH116" s="446"/>
      <c r="AI116" s="446"/>
      <c r="AJ116" s="499"/>
      <c r="AK116" s="515" t="s">
        <v>32</v>
      </c>
      <c r="AL116" s="446"/>
      <c r="AM116" s="446"/>
      <c r="AN116" s="446"/>
      <c r="AO116" s="499"/>
      <c r="AP116" s="539" t="s">
        <v>32</v>
      </c>
      <c r="AQ116" s="547"/>
      <c r="AR116" s="547"/>
      <c r="AS116" s="547"/>
      <c r="AT116" s="557"/>
      <c r="AU116" s="569"/>
      <c r="AV116" s="578"/>
      <c r="AW116" s="578"/>
      <c r="AX116" s="578"/>
      <c r="AY116" s="578"/>
      <c r="AZ116" s="602" t="s">
        <v>340</v>
      </c>
      <c r="BA116" s="605"/>
      <c r="BB116" s="605"/>
      <c r="BC116" s="605"/>
      <c r="BD116" s="605"/>
      <c r="BE116" s="605"/>
      <c r="BF116" s="605"/>
      <c r="BG116" s="605"/>
      <c r="BH116" s="605"/>
      <c r="BI116" s="605"/>
      <c r="BJ116" s="605"/>
      <c r="BK116" s="605"/>
      <c r="BL116" s="605"/>
      <c r="BM116" s="605"/>
      <c r="BN116" s="605"/>
      <c r="BO116" s="605"/>
      <c r="BP116" s="628"/>
      <c r="BQ116" s="633" t="s">
        <v>32</v>
      </c>
      <c r="BR116" s="641"/>
      <c r="BS116" s="641"/>
      <c r="BT116" s="641"/>
      <c r="BU116" s="641"/>
      <c r="BV116" s="641" t="s">
        <v>32</v>
      </c>
      <c r="BW116" s="641"/>
      <c r="BX116" s="641"/>
      <c r="BY116" s="641"/>
      <c r="BZ116" s="641"/>
      <c r="CA116" s="641" t="s">
        <v>32</v>
      </c>
      <c r="CB116" s="641"/>
      <c r="CC116" s="641"/>
      <c r="CD116" s="641"/>
      <c r="CE116" s="641"/>
      <c r="CF116" s="657" t="s">
        <v>32</v>
      </c>
      <c r="CG116" s="661"/>
      <c r="CH116" s="661"/>
      <c r="CI116" s="661"/>
      <c r="CJ116" s="661"/>
      <c r="CK116" s="673"/>
      <c r="CL116" s="413"/>
      <c r="CM116" s="425" t="s">
        <v>497</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32</v>
      </c>
      <c r="DH116" s="446"/>
      <c r="DI116" s="446"/>
      <c r="DJ116" s="446"/>
      <c r="DK116" s="499"/>
      <c r="DL116" s="515" t="s">
        <v>32</v>
      </c>
      <c r="DM116" s="446"/>
      <c r="DN116" s="446"/>
      <c r="DO116" s="446"/>
      <c r="DP116" s="499"/>
      <c r="DQ116" s="515" t="s">
        <v>32</v>
      </c>
      <c r="DR116" s="446"/>
      <c r="DS116" s="446"/>
      <c r="DT116" s="446"/>
      <c r="DU116" s="499"/>
      <c r="DV116" s="539" t="s">
        <v>32</v>
      </c>
      <c r="DW116" s="547"/>
      <c r="DX116" s="547"/>
      <c r="DY116" s="547"/>
      <c r="DZ116" s="557"/>
    </row>
    <row r="117" spans="1:130" s="365" customFormat="1" ht="26.25" customHeight="1">
      <c r="A117" s="383" t="s">
        <v>93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499</v>
      </c>
      <c r="Z117" s="469"/>
      <c r="AA117" s="483">
        <v>3921603</v>
      </c>
      <c r="AB117" s="488"/>
      <c r="AC117" s="488"/>
      <c r="AD117" s="488"/>
      <c r="AE117" s="500"/>
      <c r="AF117" s="516">
        <v>3788865</v>
      </c>
      <c r="AG117" s="488"/>
      <c r="AH117" s="488"/>
      <c r="AI117" s="488"/>
      <c r="AJ117" s="500"/>
      <c r="AK117" s="516">
        <v>3611169</v>
      </c>
      <c r="AL117" s="488"/>
      <c r="AM117" s="488"/>
      <c r="AN117" s="488"/>
      <c r="AO117" s="500"/>
      <c r="AP117" s="540"/>
      <c r="AQ117" s="548"/>
      <c r="AR117" s="548"/>
      <c r="AS117" s="548"/>
      <c r="AT117" s="558"/>
      <c r="AU117" s="569"/>
      <c r="AV117" s="578"/>
      <c r="AW117" s="578"/>
      <c r="AX117" s="578"/>
      <c r="AY117" s="578"/>
      <c r="AZ117" s="426" t="s">
        <v>312</v>
      </c>
      <c r="BA117" s="428"/>
      <c r="BB117" s="428"/>
      <c r="BC117" s="428"/>
      <c r="BD117" s="428"/>
      <c r="BE117" s="428"/>
      <c r="BF117" s="428"/>
      <c r="BG117" s="428"/>
      <c r="BH117" s="428"/>
      <c r="BI117" s="428"/>
      <c r="BJ117" s="428"/>
      <c r="BK117" s="428"/>
      <c r="BL117" s="428"/>
      <c r="BM117" s="428"/>
      <c r="BN117" s="428"/>
      <c r="BO117" s="428"/>
      <c r="BP117" s="474"/>
      <c r="BQ117" s="633" t="s">
        <v>32</v>
      </c>
      <c r="BR117" s="641"/>
      <c r="BS117" s="641"/>
      <c r="BT117" s="641"/>
      <c r="BU117" s="641"/>
      <c r="BV117" s="641" t="s">
        <v>32</v>
      </c>
      <c r="BW117" s="641"/>
      <c r="BX117" s="641"/>
      <c r="BY117" s="641"/>
      <c r="BZ117" s="641"/>
      <c r="CA117" s="641" t="s">
        <v>32</v>
      </c>
      <c r="CB117" s="641"/>
      <c r="CC117" s="641"/>
      <c r="CD117" s="641"/>
      <c r="CE117" s="641"/>
      <c r="CF117" s="657" t="s">
        <v>32</v>
      </c>
      <c r="CG117" s="661"/>
      <c r="CH117" s="661"/>
      <c r="CI117" s="661"/>
      <c r="CJ117" s="661"/>
      <c r="CK117" s="673"/>
      <c r="CL117" s="413"/>
      <c r="CM117" s="425" t="s">
        <v>437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32</v>
      </c>
      <c r="DH117" s="446"/>
      <c r="DI117" s="446"/>
      <c r="DJ117" s="446"/>
      <c r="DK117" s="499"/>
      <c r="DL117" s="515" t="s">
        <v>32</v>
      </c>
      <c r="DM117" s="446"/>
      <c r="DN117" s="446"/>
      <c r="DO117" s="446"/>
      <c r="DP117" s="499"/>
      <c r="DQ117" s="515" t="s">
        <v>32</v>
      </c>
      <c r="DR117" s="446"/>
      <c r="DS117" s="446"/>
      <c r="DT117" s="446"/>
      <c r="DU117" s="499"/>
      <c r="DV117" s="539" t="s">
        <v>32</v>
      </c>
      <c r="DW117" s="547"/>
      <c r="DX117" s="547"/>
      <c r="DY117" s="547"/>
      <c r="DZ117" s="557"/>
    </row>
    <row r="118" spans="1:130" s="365" customFormat="1" ht="26.25" customHeight="1">
      <c r="A118" s="383" t="s">
        <v>122</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421</v>
      </c>
      <c r="AB118" s="406"/>
      <c r="AC118" s="406"/>
      <c r="AD118" s="406"/>
      <c r="AE118" s="469"/>
      <c r="AF118" s="480" t="s">
        <v>488</v>
      </c>
      <c r="AG118" s="406"/>
      <c r="AH118" s="406"/>
      <c r="AI118" s="406"/>
      <c r="AJ118" s="469"/>
      <c r="AK118" s="480" t="s">
        <v>401</v>
      </c>
      <c r="AL118" s="406"/>
      <c r="AM118" s="406"/>
      <c r="AN118" s="406"/>
      <c r="AO118" s="469"/>
      <c r="AP118" s="480" t="s">
        <v>489</v>
      </c>
      <c r="AQ118" s="406"/>
      <c r="AR118" s="406"/>
      <c r="AS118" s="406"/>
      <c r="AT118" s="555"/>
      <c r="AU118" s="569"/>
      <c r="AV118" s="578"/>
      <c r="AW118" s="578"/>
      <c r="AX118" s="578"/>
      <c r="AY118" s="578"/>
      <c r="AZ118" s="427" t="s">
        <v>446</v>
      </c>
      <c r="BA118" s="423"/>
      <c r="BB118" s="423"/>
      <c r="BC118" s="423"/>
      <c r="BD118" s="423"/>
      <c r="BE118" s="423"/>
      <c r="BF118" s="423"/>
      <c r="BG118" s="423"/>
      <c r="BH118" s="423"/>
      <c r="BI118" s="423"/>
      <c r="BJ118" s="423"/>
      <c r="BK118" s="423"/>
      <c r="BL118" s="423"/>
      <c r="BM118" s="423"/>
      <c r="BN118" s="423"/>
      <c r="BO118" s="423"/>
      <c r="BP118" s="473"/>
      <c r="BQ118" s="634" t="s">
        <v>32</v>
      </c>
      <c r="BR118" s="642"/>
      <c r="BS118" s="642"/>
      <c r="BT118" s="642"/>
      <c r="BU118" s="642"/>
      <c r="BV118" s="642" t="s">
        <v>32</v>
      </c>
      <c r="BW118" s="642"/>
      <c r="BX118" s="642"/>
      <c r="BY118" s="642"/>
      <c r="BZ118" s="642"/>
      <c r="CA118" s="642" t="s">
        <v>32</v>
      </c>
      <c r="CB118" s="642"/>
      <c r="CC118" s="642"/>
      <c r="CD118" s="642"/>
      <c r="CE118" s="642"/>
      <c r="CF118" s="657" t="s">
        <v>32</v>
      </c>
      <c r="CG118" s="661"/>
      <c r="CH118" s="661"/>
      <c r="CI118" s="661"/>
      <c r="CJ118" s="661"/>
      <c r="CK118" s="673"/>
      <c r="CL118" s="413"/>
      <c r="CM118" s="425" t="s">
        <v>169</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32</v>
      </c>
      <c r="DH118" s="446"/>
      <c r="DI118" s="446"/>
      <c r="DJ118" s="446"/>
      <c r="DK118" s="499"/>
      <c r="DL118" s="515" t="s">
        <v>32</v>
      </c>
      <c r="DM118" s="446"/>
      <c r="DN118" s="446"/>
      <c r="DO118" s="446"/>
      <c r="DP118" s="499"/>
      <c r="DQ118" s="515" t="s">
        <v>32</v>
      </c>
      <c r="DR118" s="446"/>
      <c r="DS118" s="446"/>
      <c r="DT118" s="446"/>
      <c r="DU118" s="499"/>
      <c r="DV118" s="539" t="s">
        <v>32</v>
      </c>
      <c r="DW118" s="547"/>
      <c r="DX118" s="547"/>
      <c r="DY118" s="547"/>
      <c r="DZ118" s="557"/>
    </row>
    <row r="119" spans="1:130" s="365" customFormat="1" ht="26.25" customHeight="1">
      <c r="A119" s="389" t="s">
        <v>103</v>
      </c>
      <c r="B119" s="412"/>
      <c r="C119" s="424" t="s">
        <v>490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32</v>
      </c>
      <c r="AB119" s="487"/>
      <c r="AC119" s="487"/>
      <c r="AD119" s="487"/>
      <c r="AE119" s="498"/>
      <c r="AF119" s="514" t="s">
        <v>32</v>
      </c>
      <c r="AG119" s="487"/>
      <c r="AH119" s="487"/>
      <c r="AI119" s="487"/>
      <c r="AJ119" s="498"/>
      <c r="AK119" s="514" t="s">
        <v>32</v>
      </c>
      <c r="AL119" s="487"/>
      <c r="AM119" s="487"/>
      <c r="AN119" s="487"/>
      <c r="AO119" s="498"/>
      <c r="AP119" s="538" t="s">
        <v>32</v>
      </c>
      <c r="AQ119" s="546"/>
      <c r="AR119" s="546"/>
      <c r="AS119" s="546"/>
      <c r="AT119" s="556"/>
      <c r="AU119" s="570"/>
      <c r="AV119" s="579"/>
      <c r="AW119" s="579"/>
      <c r="AX119" s="579"/>
      <c r="AY119" s="579"/>
      <c r="AZ119" s="603" t="s">
        <v>93</v>
      </c>
      <c r="BA119" s="603"/>
      <c r="BB119" s="603"/>
      <c r="BC119" s="603"/>
      <c r="BD119" s="603"/>
      <c r="BE119" s="603"/>
      <c r="BF119" s="603"/>
      <c r="BG119" s="603"/>
      <c r="BH119" s="603"/>
      <c r="BI119" s="603"/>
      <c r="BJ119" s="603"/>
      <c r="BK119" s="603"/>
      <c r="BL119" s="603"/>
      <c r="BM119" s="603"/>
      <c r="BN119" s="603"/>
      <c r="BO119" s="468" t="s">
        <v>500</v>
      </c>
      <c r="BP119" s="629"/>
      <c r="BQ119" s="634">
        <v>37163581</v>
      </c>
      <c r="BR119" s="642"/>
      <c r="BS119" s="642"/>
      <c r="BT119" s="642"/>
      <c r="BU119" s="642"/>
      <c r="BV119" s="642">
        <v>36471432</v>
      </c>
      <c r="BW119" s="642"/>
      <c r="BX119" s="642"/>
      <c r="BY119" s="642"/>
      <c r="BZ119" s="642"/>
      <c r="CA119" s="642">
        <v>34637676</v>
      </c>
      <c r="CB119" s="642"/>
      <c r="CC119" s="642"/>
      <c r="CD119" s="642"/>
      <c r="CE119" s="642"/>
      <c r="CF119" s="544"/>
      <c r="CG119" s="552"/>
      <c r="CH119" s="552"/>
      <c r="CI119" s="552"/>
      <c r="CJ119" s="669"/>
      <c r="CK119" s="674"/>
      <c r="CL119" s="414"/>
      <c r="CM119" s="427" t="s">
        <v>501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32</v>
      </c>
      <c r="DH119" s="489"/>
      <c r="DI119" s="489"/>
      <c r="DJ119" s="489"/>
      <c r="DK119" s="501"/>
      <c r="DL119" s="517" t="s">
        <v>32</v>
      </c>
      <c r="DM119" s="489"/>
      <c r="DN119" s="489"/>
      <c r="DO119" s="489"/>
      <c r="DP119" s="501"/>
      <c r="DQ119" s="517" t="s">
        <v>32</v>
      </c>
      <c r="DR119" s="489"/>
      <c r="DS119" s="489"/>
      <c r="DT119" s="489"/>
      <c r="DU119" s="501"/>
      <c r="DV119" s="714" t="s">
        <v>32</v>
      </c>
      <c r="DW119" s="716"/>
      <c r="DX119" s="716"/>
      <c r="DY119" s="716"/>
      <c r="DZ119" s="723"/>
    </row>
    <row r="120" spans="1:130" s="365" customFormat="1" ht="26.25" customHeight="1">
      <c r="A120" s="390"/>
      <c r="B120" s="413"/>
      <c r="C120" s="425" t="s">
        <v>463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32</v>
      </c>
      <c r="AB120" s="446"/>
      <c r="AC120" s="446"/>
      <c r="AD120" s="446"/>
      <c r="AE120" s="499"/>
      <c r="AF120" s="515" t="s">
        <v>32</v>
      </c>
      <c r="AG120" s="446"/>
      <c r="AH120" s="446"/>
      <c r="AI120" s="446"/>
      <c r="AJ120" s="499"/>
      <c r="AK120" s="515" t="s">
        <v>32</v>
      </c>
      <c r="AL120" s="446"/>
      <c r="AM120" s="446"/>
      <c r="AN120" s="446"/>
      <c r="AO120" s="499"/>
      <c r="AP120" s="539" t="s">
        <v>32</v>
      </c>
      <c r="AQ120" s="547"/>
      <c r="AR120" s="547"/>
      <c r="AS120" s="547"/>
      <c r="AT120" s="557"/>
      <c r="AU120" s="571" t="s">
        <v>383</v>
      </c>
      <c r="AV120" s="580"/>
      <c r="AW120" s="580"/>
      <c r="AX120" s="580"/>
      <c r="AY120" s="591"/>
      <c r="AZ120" s="424" t="s">
        <v>502</v>
      </c>
      <c r="BA120" s="407"/>
      <c r="BB120" s="407"/>
      <c r="BC120" s="407"/>
      <c r="BD120" s="407"/>
      <c r="BE120" s="407"/>
      <c r="BF120" s="407"/>
      <c r="BG120" s="407"/>
      <c r="BH120" s="407"/>
      <c r="BI120" s="407"/>
      <c r="BJ120" s="407"/>
      <c r="BK120" s="407"/>
      <c r="BL120" s="407"/>
      <c r="BM120" s="407"/>
      <c r="BN120" s="407"/>
      <c r="BO120" s="407"/>
      <c r="BP120" s="470"/>
      <c r="BQ120" s="632">
        <v>6720036</v>
      </c>
      <c r="BR120" s="640"/>
      <c r="BS120" s="640"/>
      <c r="BT120" s="640"/>
      <c r="BU120" s="640"/>
      <c r="BV120" s="640">
        <v>6250551</v>
      </c>
      <c r="BW120" s="640"/>
      <c r="BX120" s="640"/>
      <c r="BY120" s="640"/>
      <c r="BZ120" s="640"/>
      <c r="CA120" s="640">
        <v>6173338</v>
      </c>
      <c r="CB120" s="640"/>
      <c r="CC120" s="640"/>
      <c r="CD120" s="640"/>
      <c r="CE120" s="640"/>
      <c r="CF120" s="656">
        <v>49</v>
      </c>
      <c r="CG120" s="660"/>
      <c r="CH120" s="660"/>
      <c r="CI120" s="660"/>
      <c r="CJ120" s="660"/>
      <c r="CK120" s="675" t="s">
        <v>261</v>
      </c>
      <c r="CL120" s="685"/>
      <c r="CM120" s="685"/>
      <c r="CN120" s="685"/>
      <c r="CO120" s="688"/>
      <c r="CP120" s="692" t="s">
        <v>361</v>
      </c>
      <c r="CQ120" s="695"/>
      <c r="CR120" s="695"/>
      <c r="CS120" s="695"/>
      <c r="CT120" s="695"/>
      <c r="CU120" s="695"/>
      <c r="CV120" s="695"/>
      <c r="CW120" s="695"/>
      <c r="CX120" s="695"/>
      <c r="CY120" s="695"/>
      <c r="CZ120" s="695"/>
      <c r="DA120" s="695"/>
      <c r="DB120" s="695"/>
      <c r="DC120" s="695"/>
      <c r="DD120" s="695"/>
      <c r="DE120" s="695"/>
      <c r="DF120" s="698"/>
      <c r="DG120" s="632">
        <v>3191331</v>
      </c>
      <c r="DH120" s="640"/>
      <c r="DI120" s="640"/>
      <c r="DJ120" s="640"/>
      <c r="DK120" s="640"/>
      <c r="DL120" s="640">
        <v>3719268</v>
      </c>
      <c r="DM120" s="640"/>
      <c r="DN120" s="640"/>
      <c r="DO120" s="640"/>
      <c r="DP120" s="640"/>
      <c r="DQ120" s="640">
        <v>2773271</v>
      </c>
      <c r="DR120" s="640"/>
      <c r="DS120" s="640"/>
      <c r="DT120" s="640"/>
      <c r="DU120" s="640"/>
      <c r="DV120" s="712">
        <v>22</v>
      </c>
      <c r="DW120" s="712"/>
      <c r="DX120" s="712"/>
      <c r="DY120" s="712"/>
      <c r="DZ120" s="721"/>
    </row>
    <row r="121" spans="1:130" s="365" customFormat="1" ht="26.25" customHeight="1">
      <c r="A121" s="390"/>
      <c r="B121" s="413"/>
      <c r="C121" s="426" t="s">
        <v>503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32</v>
      </c>
      <c r="AB121" s="446"/>
      <c r="AC121" s="446"/>
      <c r="AD121" s="446"/>
      <c r="AE121" s="499"/>
      <c r="AF121" s="515" t="s">
        <v>32</v>
      </c>
      <c r="AG121" s="446"/>
      <c r="AH121" s="446"/>
      <c r="AI121" s="446"/>
      <c r="AJ121" s="499"/>
      <c r="AK121" s="515" t="s">
        <v>32</v>
      </c>
      <c r="AL121" s="446"/>
      <c r="AM121" s="446"/>
      <c r="AN121" s="446"/>
      <c r="AO121" s="499"/>
      <c r="AP121" s="539" t="s">
        <v>32</v>
      </c>
      <c r="AQ121" s="547"/>
      <c r="AR121" s="547"/>
      <c r="AS121" s="547"/>
      <c r="AT121" s="557"/>
      <c r="AU121" s="572"/>
      <c r="AV121" s="581"/>
      <c r="AW121" s="581"/>
      <c r="AX121" s="581"/>
      <c r="AY121" s="592"/>
      <c r="AZ121" s="425" t="s">
        <v>505</v>
      </c>
      <c r="BA121" s="378"/>
      <c r="BB121" s="378"/>
      <c r="BC121" s="378"/>
      <c r="BD121" s="378"/>
      <c r="BE121" s="378"/>
      <c r="BF121" s="378"/>
      <c r="BG121" s="378"/>
      <c r="BH121" s="378"/>
      <c r="BI121" s="378"/>
      <c r="BJ121" s="378"/>
      <c r="BK121" s="378"/>
      <c r="BL121" s="378"/>
      <c r="BM121" s="378"/>
      <c r="BN121" s="378"/>
      <c r="BO121" s="378"/>
      <c r="BP121" s="472"/>
      <c r="BQ121" s="633">
        <v>1716548</v>
      </c>
      <c r="BR121" s="641"/>
      <c r="BS121" s="641"/>
      <c r="BT121" s="641"/>
      <c r="BU121" s="641"/>
      <c r="BV121" s="641">
        <v>1795172</v>
      </c>
      <c r="BW121" s="641"/>
      <c r="BX121" s="641"/>
      <c r="BY121" s="641"/>
      <c r="BZ121" s="641"/>
      <c r="CA121" s="641">
        <v>1983634</v>
      </c>
      <c r="CB121" s="641"/>
      <c r="CC121" s="641"/>
      <c r="CD121" s="641"/>
      <c r="CE121" s="641"/>
      <c r="CF121" s="657">
        <v>15.7</v>
      </c>
      <c r="CG121" s="661"/>
      <c r="CH121" s="661"/>
      <c r="CI121" s="661"/>
      <c r="CJ121" s="661"/>
      <c r="CK121" s="676"/>
      <c r="CL121" s="686"/>
      <c r="CM121" s="686"/>
      <c r="CN121" s="686"/>
      <c r="CO121" s="689"/>
      <c r="CP121" s="693" t="s">
        <v>372</v>
      </c>
      <c r="CQ121" s="403"/>
      <c r="CR121" s="403"/>
      <c r="CS121" s="403"/>
      <c r="CT121" s="403"/>
      <c r="CU121" s="403"/>
      <c r="CV121" s="403"/>
      <c r="CW121" s="403"/>
      <c r="CX121" s="403"/>
      <c r="CY121" s="403"/>
      <c r="CZ121" s="403"/>
      <c r="DA121" s="403"/>
      <c r="DB121" s="403"/>
      <c r="DC121" s="403"/>
      <c r="DD121" s="403"/>
      <c r="DE121" s="403"/>
      <c r="DF121" s="699"/>
      <c r="DG121" s="633">
        <v>2166206</v>
      </c>
      <c r="DH121" s="641"/>
      <c r="DI121" s="641"/>
      <c r="DJ121" s="641"/>
      <c r="DK121" s="641"/>
      <c r="DL121" s="641">
        <v>2129004</v>
      </c>
      <c r="DM121" s="641"/>
      <c r="DN121" s="641"/>
      <c r="DO121" s="641"/>
      <c r="DP121" s="641"/>
      <c r="DQ121" s="641">
        <v>2126516</v>
      </c>
      <c r="DR121" s="641"/>
      <c r="DS121" s="641"/>
      <c r="DT121" s="641"/>
      <c r="DU121" s="641"/>
      <c r="DV121" s="713">
        <v>16.899999999999999</v>
      </c>
      <c r="DW121" s="713"/>
      <c r="DX121" s="713"/>
      <c r="DY121" s="713"/>
      <c r="DZ121" s="722"/>
    </row>
    <row r="122" spans="1:130" s="365" customFormat="1" ht="26.25" customHeight="1">
      <c r="A122" s="390"/>
      <c r="B122" s="413"/>
      <c r="C122" s="425" t="s">
        <v>64</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32</v>
      </c>
      <c r="AB122" s="446"/>
      <c r="AC122" s="446"/>
      <c r="AD122" s="446"/>
      <c r="AE122" s="499"/>
      <c r="AF122" s="515" t="s">
        <v>32</v>
      </c>
      <c r="AG122" s="446"/>
      <c r="AH122" s="446"/>
      <c r="AI122" s="446"/>
      <c r="AJ122" s="499"/>
      <c r="AK122" s="515" t="s">
        <v>32</v>
      </c>
      <c r="AL122" s="446"/>
      <c r="AM122" s="446"/>
      <c r="AN122" s="446"/>
      <c r="AO122" s="499"/>
      <c r="AP122" s="539" t="s">
        <v>32</v>
      </c>
      <c r="AQ122" s="547"/>
      <c r="AR122" s="547"/>
      <c r="AS122" s="547"/>
      <c r="AT122" s="557"/>
      <c r="AU122" s="572"/>
      <c r="AV122" s="581"/>
      <c r="AW122" s="581"/>
      <c r="AX122" s="581"/>
      <c r="AY122" s="592"/>
      <c r="AZ122" s="427" t="s">
        <v>506</v>
      </c>
      <c r="BA122" s="423"/>
      <c r="BB122" s="423"/>
      <c r="BC122" s="423"/>
      <c r="BD122" s="423"/>
      <c r="BE122" s="423"/>
      <c r="BF122" s="423"/>
      <c r="BG122" s="423"/>
      <c r="BH122" s="423"/>
      <c r="BI122" s="423"/>
      <c r="BJ122" s="423"/>
      <c r="BK122" s="423"/>
      <c r="BL122" s="423"/>
      <c r="BM122" s="423"/>
      <c r="BN122" s="423"/>
      <c r="BO122" s="423"/>
      <c r="BP122" s="473"/>
      <c r="BQ122" s="634">
        <v>20580910</v>
      </c>
      <c r="BR122" s="642"/>
      <c r="BS122" s="642"/>
      <c r="BT122" s="642"/>
      <c r="BU122" s="642"/>
      <c r="BV122" s="642">
        <v>19728103</v>
      </c>
      <c r="BW122" s="642"/>
      <c r="BX122" s="642"/>
      <c r="BY122" s="642"/>
      <c r="BZ122" s="642"/>
      <c r="CA122" s="642">
        <v>19334952</v>
      </c>
      <c r="CB122" s="642"/>
      <c r="CC122" s="642"/>
      <c r="CD122" s="642"/>
      <c r="CE122" s="642"/>
      <c r="CF122" s="658">
        <v>153.5</v>
      </c>
      <c r="CG122" s="662"/>
      <c r="CH122" s="662"/>
      <c r="CI122" s="662"/>
      <c r="CJ122" s="662"/>
      <c r="CK122" s="676"/>
      <c r="CL122" s="686"/>
      <c r="CM122" s="686"/>
      <c r="CN122" s="686"/>
      <c r="CO122" s="689"/>
      <c r="CP122" s="693" t="s">
        <v>284</v>
      </c>
      <c r="CQ122" s="403"/>
      <c r="CR122" s="403"/>
      <c r="CS122" s="403"/>
      <c r="CT122" s="403"/>
      <c r="CU122" s="403"/>
      <c r="CV122" s="403"/>
      <c r="CW122" s="403"/>
      <c r="CX122" s="403"/>
      <c r="CY122" s="403"/>
      <c r="CZ122" s="403"/>
      <c r="DA122" s="403"/>
      <c r="DB122" s="403"/>
      <c r="DC122" s="403"/>
      <c r="DD122" s="403"/>
      <c r="DE122" s="403"/>
      <c r="DF122" s="699"/>
      <c r="DG122" s="633">
        <v>1224388</v>
      </c>
      <c r="DH122" s="641"/>
      <c r="DI122" s="641"/>
      <c r="DJ122" s="641"/>
      <c r="DK122" s="641"/>
      <c r="DL122" s="641">
        <v>1114303</v>
      </c>
      <c r="DM122" s="641"/>
      <c r="DN122" s="641"/>
      <c r="DO122" s="641"/>
      <c r="DP122" s="641"/>
      <c r="DQ122" s="641">
        <v>1087648</v>
      </c>
      <c r="DR122" s="641"/>
      <c r="DS122" s="641"/>
      <c r="DT122" s="641"/>
      <c r="DU122" s="641"/>
      <c r="DV122" s="713">
        <v>8.6</v>
      </c>
      <c r="DW122" s="713"/>
      <c r="DX122" s="713"/>
      <c r="DY122" s="713"/>
      <c r="DZ122" s="722"/>
    </row>
    <row r="123" spans="1:130" s="365" customFormat="1" ht="26.25" customHeight="1">
      <c r="A123" s="390"/>
      <c r="B123" s="413"/>
      <c r="C123" s="425" t="s">
        <v>497</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32</v>
      </c>
      <c r="AB123" s="446"/>
      <c r="AC123" s="446"/>
      <c r="AD123" s="446"/>
      <c r="AE123" s="499"/>
      <c r="AF123" s="515" t="s">
        <v>32</v>
      </c>
      <c r="AG123" s="446"/>
      <c r="AH123" s="446"/>
      <c r="AI123" s="446"/>
      <c r="AJ123" s="499"/>
      <c r="AK123" s="515" t="s">
        <v>32</v>
      </c>
      <c r="AL123" s="446"/>
      <c r="AM123" s="446"/>
      <c r="AN123" s="446"/>
      <c r="AO123" s="499"/>
      <c r="AP123" s="539" t="s">
        <v>32</v>
      </c>
      <c r="AQ123" s="547"/>
      <c r="AR123" s="547"/>
      <c r="AS123" s="547"/>
      <c r="AT123" s="557"/>
      <c r="AU123" s="573"/>
      <c r="AV123" s="582"/>
      <c r="AW123" s="582"/>
      <c r="AX123" s="582"/>
      <c r="AY123" s="582"/>
      <c r="AZ123" s="603" t="s">
        <v>93</v>
      </c>
      <c r="BA123" s="603"/>
      <c r="BB123" s="603"/>
      <c r="BC123" s="603"/>
      <c r="BD123" s="603"/>
      <c r="BE123" s="603"/>
      <c r="BF123" s="603"/>
      <c r="BG123" s="603"/>
      <c r="BH123" s="603"/>
      <c r="BI123" s="603"/>
      <c r="BJ123" s="603"/>
      <c r="BK123" s="603"/>
      <c r="BL123" s="603"/>
      <c r="BM123" s="603"/>
      <c r="BN123" s="603"/>
      <c r="BO123" s="468" t="s">
        <v>507</v>
      </c>
      <c r="BP123" s="629"/>
      <c r="BQ123" s="635">
        <v>29017494</v>
      </c>
      <c r="BR123" s="643"/>
      <c r="BS123" s="643"/>
      <c r="BT123" s="643"/>
      <c r="BU123" s="643"/>
      <c r="BV123" s="643">
        <v>27773826</v>
      </c>
      <c r="BW123" s="643"/>
      <c r="BX123" s="643"/>
      <c r="BY123" s="643"/>
      <c r="BZ123" s="643"/>
      <c r="CA123" s="643">
        <v>27491924</v>
      </c>
      <c r="CB123" s="643"/>
      <c r="CC123" s="643"/>
      <c r="CD123" s="643"/>
      <c r="CE123" s="643"/>
      <c r="CF123" s="544"/>
      <c r="CG123" s="552"/>
      <c r="CH123" s="552"/>
      <c r="CI123" s="552"/>
      <c r="CJ123" s="669"/>
      <c r="CK123" s="676"/>
      <c r="CL123" s="686"/>
      <c r="CM123" s="686"/>
      <c r="CN123" s="686"/>
      <c r="CO123" s="689"/>
      <c r="CP123" s="693" t="s">
        <v>476</v>
      </c>
      <c r="CQ123" s="403"/>
      <c r="CR123" s="403"/>
      <c r="CS123" s="403"/>
      <c r="CT123" s="403"/>
      <c r="CU123" s="403"/>
      <c r="CV123" s="403"/>
      <c r="CW123" s="403"/>
      <c r="CX123" s="403"/>
      <c r="CY123" s="403"/>
      <c r="CZ123" s="403"/>
      <c r="DA123" s="403"/>
      <c r="DB123" s="403"/>
      <c r="DC123" s="403"/>
      <c r="DD123" s="403"/>
      <c r="DE123" s="403"/>
      <c r="DF123" s="699"/>
      <c r="DG123" s="482" t="s">
        <v>32</v>
      </c>
      <c r="DH123" s="446"/>
      <c r="DI123" s="446"/>
      <c r="DJ123" s="446"/>
      <c r="DK123" s="499"/>
      <c r="DL123" s="515" t="s">
        <v>32</v>
      </c>
      <c r="DM123" s="446"/>
      <c r="DN123" s="446"/>
      <c r="DO123" s="446"/>
      <c r="DP123" s="499"/>
      <c r="DQ123" s="515">
        <v>316877</v>
      </c>
      <c r="DR123" s="446"/>
      <c r="DS123" s="446"/>
      <c r="DT123" s="446"/>
      <c r="DU123" s="499"/>
      <c r="DV123" s="539">
        <v>2.5</v>
      </c>
      <c r="DW123" s="547"/>
      <c r="DX123" s="547"/>
      <c r="DY123" s="547"/>
      <c r="DZ123" s="557"/>
    </row>
    <row r="124" spans="1:130" s="365" customFormat="1" ht="26.25" customHeight="1">
      <c r="A124" s="390"/>
      <c r="B124" s="413"/>
      <c r="C124" s="425" t="s">
        <v>437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32</v>
      </c>
      <c r="AB124" s="446"/>
      <c r="AC124" s="446"/>
      <c r="AD124" s="446"/>
      <c r="AE124" s="499"/>
      <c r="AF124" s="515" t="s">
        <v>32</v>
      </c>
      <c r="AG124" s="446"/>
      <c r="AH124" s="446"/>
      <c r="AI124" s="446"/>
      <c r="AJ124" s="499"/>
      <c r="AK124" s="515" t="s">
        <v>32</v>
      </c>
      <c r="AL124" s="446"/>
      <c r="AM124" s="446"/>
      <c r="AN124" s="446"/>
      <c r="AO124" s="499"/>
      <c r="AP124" s="539" t="s">
        <v>32</v>
      </c>
      <c r="AQ124" s="547"/>
      <c r="AR124" s="547"/>
      <c r="AS124" s="547"/>
      <c r="AT124" s="557"/>
      <c r="AU124" s="574" t="s">
        <v>243</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67</v>
      </c>
      <c r="BR124" s="644"/>
      <c r="BS124" s="644"/>
      <c r="BT124" s="644"/>
      <c r="BU124" s="644"/>
      <c r="BV124" s="644">
        <v>70.599999999999994</v>
      </c>
      <c r="BW124" s="644"/>
      <c r="BX124" s="644"/>
      <c r="BY124" s="644"/>
      <c r="BZ124" s="644"/>
      <c r="CA124" s="644">
        <v>56.7</v>
      </c>
      <c r="CB124" s="644"/>
      <c r="CC124" s="644"/>
      <c r="CD124" s="644"/>
      <c r="CE124" s="644"/>
      <c r="CF124" s="545"/>
      <c r="CG124" s="553"/>
      <c r="CH124" s="553"/>
      <c r="CI124" s="553"/>
      <c r="CJ124" s="670"/>
      <c r="CK124" s="677"/>
      <c r="CL124" s="677"/>
      <c r="CM124" s="677"/>
      <c r="CN124" s="677"/>
      <c r="CO124" s="690"/>
      <c r="CP124" s="693" t="s">
        <v>459</v>
      </c>
      <c r="CQ124" s="403"/>
      <c r="CR124" s="403"/>
      <c r="CS124" s="403"/>
      <c r="CT124" s="403"/>
      <c r="CU124" s="403"/>
      <c r="CV124" s="403"/>
      <c r="CW124" s="403"/>
      <c r="CX124" s="403"/>
      <c r="CY124" s="403"/>
      <c r="CZ124" s="403"/>
      <c r="DA124" s="403"/>
      <c r="DB124" s="403"/>
      <c r="DC124" s="403"/>
      <c r="DD124" s="403"/>
      <c r="DE124" s="403"/>
      <c r="DF124" s="699"/>
      <c r="DG124" s="484">
        <v>490876</v>
      </c>
      <c r="DH124" s="489"/>
      <c r="DI124" s="489"/>
      <c r="DJ124" s="489"/>
      <c r="DK124" s="501"/>
      <c r="DL124" s="517">
        <v>400947</v>
      </c>
      <c r="DM124" s="489"/>
      <c r="DN124" s="489"/>
      <c r="DO124" s="489"/>
      <c r="DP124" s="501"/>
      <c r="DQ124" s="517" t="s">
        <v>32</v>
      </c>
      <c r="DR124" s="489"/>
      <c r="DS124" s="489"/>
      <c r="DT124" s="489"/>
      <c r="DU124" s="501"/>
      <c r="DV124" s="714" t="s">
        <v>32</v>
      </c>
      <c r="DW124" s="716"/>
      <c r="DX124" s="716"/>
      <c r="DY124" s="716"/>
      <c r="DZ124" s="723"/>
    </row>
    <row r="125" spans="1:130" s="365" customFormat="1" ht="26.25" customHeight="1">
      <c r="A125" s="390"/>
      <c r="B125" s="413"/>
      <c r="C125" s="425" t="s">
        <v>169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32</v>
      </c>
      <c r="AB125" s="446"/>
      <c r="AC125" s="446"/>
      <c r="AD125" s="446"/>
      <c r="AE125" s="499"/>
      <c r="AF125" s="515" t="s">
        <v>32</v>
      </c>
      <c r="AG125" s="446"/>
      <c r="AH125" s="446"/>
      <c r="AI125" s="446"/>
      <c r="AJ125" s="499"/>
      <c r="AK125" s="515" t="s">
        <v>32</v>
      </c>
      <c r="AL125" s="446"/>
      <c r="AM125" s="446"/>
      <c r="AN125" s="446"/>
      <c r="AO125" s="499"/>
      <c r="AP125" s="539" t="s">
        <v>32</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430</v>
      </c>
      <c r="CL125" s="685"/>
      <c r="CM125" s="685"/>
      <c r="CN125" s="685"/>
      <c r="CO125" s="688"/>
      <c r="CP125" s="424" t="s">
        <v>212</v>
      </c>
      <c r="CQ125" s="407"/>
      <c r="CR125" s="407"/>
      <c r="CS125" s="407"/>
      <c r="CT125" s="407"/>
      <c r="CU125" s="407"/>
      <c r="CV125" s="407"/>
      <c r="CW125" s="407"/>
      <c r="CX125" s="407"/>
      <c r="CY125" s="407"/>
      <c r="CZ125" s="407"/>
      <c r="DA125" s="407"/>
      <c r="DB125" s="407"/>
      <c r="DC125" s="407"/>
      <c r="DD125" s="407"/>
      <c r="DE125" s="407"/>
      <c r="DF125" s="470"/>
      <c r="DG125" s="632" t="s">
        <v>32</v>
      </c>
      <c r="DH125" s="640"/>
      <c r="DI125" s="640"/>
      <c r="DJ125" s="640"/>
      <c r="DK125" s="640"/>
      <c r="DL125" s="640" t="s">
        <v>32</v>
      </c>
      <c r="DM125" s="640"/>
      <c r="DN125" s="640"/>
      <c r="DO125" s="640"/>
      <c r="DP125" s="640"/>
      <c r="DQ125" s="640" t="s">
        <v>32</v>
      </c>
      <c r="DR125" s="640"/>
      <c r="DS125" s="640"/>
      <c r="DT125" s="640"/>
      <c r="DU125" s="640"/>
      <c r="DV125" s="712" t="s">
        <v>32</v>
      </c>
      <c r="DW125" s="712"/>
      <c r="DX125" s="712"/>
      <c r="DY125" s="712"/>
      <c r="DZ125" s="721"/>
    </row>
    <row r="126" spans="1:130" s="365" customFormat="1" ht="26.25" customHeight="1">
      <c r="A126" s="390"/>
      <c r="B126" s="413"/>
      <c r="C126" s="425" t="s">
        <v>501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32</v>
      </c>
      <c r="AB126" s="446"/>
      <c r="AC126" s="446"/>
      <c r="AD126" s="446"/>
      <c r="AE126" s="499"/>
      <c r="AF126" s="515" t="s">
        <v>32</v>
      </c>
      <c r="AG126" s="446"/>
      <c r="AH126" s="446"/>
      <c r="AI126" s="446"/>
      <c r="AJ126" s="499"/>
      <c r="AK126" s="515" t="s">
        <v>32</v>
      </c>
      <c r="AL126" s="446"/>
      <c r="AM126" s="446"/>
      <c r="AN126" s="446"/>
      <c r="AO126" s="499"/>
      <c r="AP126" s="539" t="s">
        <v>32</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89</v>
      </c>
      <c r="CQ126" s="378"/>
      <c r="CR126" s="378"/>
      <c r="CS126" s="378"/>
      <c r="CT126" s="378"/>
      <c r="CU126" s="378"/>
      <c r="CV126" s="378"/>
      <c r="CW126" s="378"/>
      <c r="CX126" s="378"/>
      <c r="CY126" s="378"/>
      <c r="CZ126" s="378"/>
      <c r="DA126" s="378"/>
      <c r="DB126" s="378"/>
      <c r="DC126" s="378"/>
      <c r="DD126" s="378"/>
      <c r="DE126" s="378"/>
      <c r="DF126" s="472"/>
      <c r="DG126" s="633" t="s">
        <v>32</v>
      </c>
      <c r="DH126" s="641"/>
      <c r="DI126" s="641"/>
      <c r="DJ126" s="641"/>
      <c r="DK126" s="641"/>
      <c r="DL126" s="641" t="s">
        <v>32</v>
      </c>
      <c r="DM126" s="641"/>
      <c r="DN126" s="641"/>
      <c r="DO126" s="641"/>
      <c r="DP126" s="641"/>
      <c r="DQ126" s="641" t="s">
        <v>32</v>
      </c>
      <c r="DR126" s="641"/>
      <c r="DS126" s="641"/>
      <c r="DT126" s="641"/>
      <c r="DU126" s="641"/>
      <c r="DV126" s="713" t="s">
        <v>32</v>
      </c>
      <c r="DW126" s="713"/>
      <c r="DX126" s="713"/>
      <c r="DY126" s="713"/>
      <c r="DZ126" s="722"/>
    </row>
    <row r="127" spans="1:130" s="365" customFormat="1" ht="26.25" customHeight="1">
      <c r="A127" s="391"/>
      <c r="B127" s="414"/>
      <c r="C127" s="427" t="s">
        <v>291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4554</v>
      </c>
      <c r="AB127" s="446"/>
      <c r="AC127" s="446"/>
      <c r="AD127" s="446"/>
      <c r="AE127" s="499"/>
      <c r="AF127" s="515">
        <v>7741</v>
      </c>
      <c r="AG127" s="446"/>
      <c r="AH127" s="446"/>
      <c r="AI127" s="446"/>
      <c r="AJ127" s="499"/>
      <c r="AK127" s="515">
        <v>2095</v>
      </c>
      <c r="AL127" s="446"/>
      <c r="AM127" s="446"/>
      <c r="AN127" s="446"/>
      <c r="AO127" s="499"/>
      <c r="AP127" s="539">
        <v>0</v>
      </c>
      <c r="AQ127" s="547"/>
      <c r="AR127" s="547"/>
      <c r="AS127" s="547"/>
      <c r="AT127" s="557"/>
      <c r="AU127" s="378"/>
      <c r="AV127" s="378"/>
      <c r="AW127" s="378"/>
      <c r="AX127" s="584" t="s">
        <v>393</v>
      </c>
      <c r="AY127" s="593"/>
      <c r="AZ127" s="593"/>
      <c r="BA127" s="593"/>
      <c r="BB127" s="593"/>
      <c r="BC127" s="593"/>
      <c r="BD127" s="593"/>
      <c r="BE127" s="610"/>
      <c r="BF127" s="612" t="s">
        <v>456</v>
      </c>
      <c r="BG127" s="593"/>
      <c r="BH127" s="593"/>
      <c r="BI127" s="593"/>
      <c r="BJ127" s="593"/>
      <c r="BK127" s="593"/>
      <c r="BL127" s="610"/>
      <c r="BM127" s="612" t="s">
        <v>418</v>
      </c>
      <c r="BN127" s="593"/>
      <c r="BO127" s="593"/>
      <c r="BP127" s="593"/>
      <c r="BQ127" s="593"/>
      <c r="BR127" s="593"/>
      <c r="BS127" s="610"/>
      <c r="BT127" s="612" t="s">
        <v>83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343</v>
      </c>
      <c r="CQ127" s="378"/>
      <c r="CR127" s="378"/>
      <c r="CS127" s="378"/>
      <c r="CT127" s="378"/>
      <c r="CU127" s="378"/>
      <c r="CV127" s="378"/>
      <c r="CW127" s="378"/>
      <c r="CX127" s="378"/>
      <c r="CY127" s="378"/>
      <c r="CZ127" s="378"/>
      <c r="DA127" s="378"/>
      <c r="DB127" s="378"/>
      <c r="DC127" s="378"/>
      <c r="DD127" s="378"/>
      <c r="DE127" s="378"/>
      <c r="DF127" s="472"/>
      <c r="DG127" s="633" t="s">
        <v>32</v>
      </c>
      <c r="DH127" s="641"/>
      <c r="DI127" s="641"/>
      <c r="DJ127" s="641"/>
      <c r="DK127" s="641"/>
      <c r="DL127" s="641" t="s">
        <v>32</v>
      </c>
      <c r="DM127" s="641"/>
      <c r="DN127" s="641"/>
      <c r="DO127" s="641"/>
      <c r="DP127" s="641"/>
      <c r="DQ127" s="641" t="s">
        <v>32</v>
      </c>
      <c r="DR127" s="641"/>
      <c r="DS127" s="641"/>
      <c r="DT127" s="641"/>
      <c r="DU127" s="641"/>
      <c r="DV127" s="713" t="s">
        <v>32</v>
      </c>
      <c r="DW127" s="713"/>
      <c r="DX127" s="713"/>
      <c r="DY127" s="713"/>
      <c r="DZ127" s="722"/>
    </row>
    <row r="128" spans="1:130" s="365" customFormat="1" ht="26.25" customHeight="1">
      <c r="A128" s="392" t="s">
        <v>508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146</v>
      </c>
      <c r="X128" s="463"/>
      <c r="Y128" s="463"/>
      <c r="Z128" s="475"/>
      <c r="AA128" s="481">
        <v>168143</v>
      </c>
      <c r="AB128" s="487"/>
      <c r="AC128" s="487"/>
      <c r="AD128" s="487"/>
      <c r="AE128" s="498"/>
      <c r="AF128" s="514">
        <v>163016</v>
      </c>
      <c r="AG128" s="487"/>
      <c r="AH128" s="487"/>
      <c r="AI128" s="487"/>
      <c r="AJ128" s="498"/>
      <c r="AK128" s="514">
        <v>188396</v>
      </c>
      <c r="AL128" s="487"/>
      <c r="AM128" s="487"/>
      <c r="AN128" s="487"/>
      <c r="AO128" s="498"/>
      <c r="AP128" s="541"/>
      <c r="AQ128" s="549"/>
      <c r="AR128" s="549"/>
      <c r="AS128" s="549"/>
      <c r="AT128" s="559"/>
      <c r="AU128" s="378"/>
      <c r="AV128" s="378"/>
      <c r="AW128" s="378"/>
      <c r="AX128" s="384" t="s">
        <v>509</v>
      </c>
      <c r="AY128" s="407"/>
      <c r="AZ128" s="407"/>
      <c r="BA128" s="407"/>
      <c r="BB128" s="407"/>
      <c r="BC128" s="407"/>
      <c r="BD128" s="407"/>
      <c r="BE128" s="470"/>
      <c r="BF128" s="613" t="s">
        <v>32</v>
      </c>
      <c r="BG128" s="617"/>
      <c r="BH128" s="617"/>
      <c r="BI128" s="617"/>
      <c r="BJ128" s="617"/>
      <c r="BK128" s="617"/>
      <c r="BL128" s="623"/>
      <c r="BM128" s="613">
        <v>12.81</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240</v>
      </c>
      <c r="CQ128" s="381"/>
      <c r="CR128" s="381"/>
      <c r="CS128" s="381"/>
      <c r="CT128" s="381"/>
      <c r="CU128" s="381"/>
      <c r="CV128" s="381"/>
      <c r="CW128" s="381"/>
      <c r="CX128" s="381"/>
      <c r="CY128" s="381"/>
      <c r="CZ128" s="381"/>
      <c r="DA128" s="381"/>
      <c r="DB128" s="381"/>
      <c r="DC128" s="381"/>
      <c r="DD128" s="381"/>
      <c r="DE128" s="381"/>
      <c r="DF128" s="611"/>
      <c r="DG128" s="702" t="s">
        <v>32</v>
      </c>
      <c r="DH128" s="705"/>
      <c r="DI128" s="705"/>
      <c r="DJ128" s="705"/>
      <c r="DK128" s="705"/>
      <c r="DL128" s="705" t="s">
        <v>32</v>
      </c>
      <c r="DM128" s="705"/>
      <c r="DN128" s="705"/>
      <c r="DO128" s="705"/>
      <c r="DP128" s="705"/>
      <c r="DQ128" s="705" t="s">
        <v>32</v>
      </c>
      <c r="DR128" s="705"/>
      <c r="DS128" s="705"/>
      <c r="DT128" s="705"/>
      <c r="DU128" s="705"/>
      <c r="DV128" s="715" t="s">
        <v>32</v>
      </c>
      <c r="DW128" s="715"/>
      <c r="DX128" s="715"/>
      <c r="DY128" s="715"/>
      <c r="DZ128" s="724"/>
    </row>
    <row r="129" spans="1:131" s="365" customFormat="1" ht="26.25" customHeight="1">
      <c r="A129" s="385" t="s">
        <v>161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80</v>
      </c>
      <c r="X129" s="466"/>
      <c r="Y129" s="466"/>
      <c r="Z129" s="476"/>
      <c r="AA129" s="482">
        <v>14279494</v>
      </c>
      <c r="AB129" s="446"/>
      <c r="AC129" s="446"/>
      <c r="AD129" s="446"/>
      <c r="AE129" s="499"/>
      <c r="AF129" s="515">
        <v>14371859</v>
      </c>
      <c r="AG129" s="446"/>
      <c r="AH129" s="446"/>
      <c r="AI129" s="446"/>
      <c r="AJ129" s="499"/>
      <c r="AK129" s="515">
        <v>14568633</v>
      </c>
      <c r="AL129" s="446"/>
      <c r="AM129" s="446"/>
      <c r="AN129" s="446"/>
      <c r="AO129" s="499"/>
      <c r="AP129" s="542"/>
      <c r="AQ129" s="550"/>
      <c r="AR129" s="550"/>
      <c r="AS129" s="550"/>
      <c r="AT129" s="560"/>
      <c r="AU129" s="576"/>
      <c r="AV129" s="576"/>
      <c r="AW129" s="576"/>
      <c r="AX129" s="585" t="s">
        <v>86</v>
      </c>
      <c r="AY129" s="378"/>
      <c r="AZ129" s="378"/>
      <c r="BA129" s="378"/>
      <c r="BB129" s="378"/>
      <c r="BC129" s="378"/>
      <c r="BD129" s="378"/>
      <c r="BE129" s="472"/>
      <c r="BF129" s="614" t="s">
        <v>32</v>
      </c>
      <c r="BG129" s="618"/>
      <c r="BH129" s="618"/>
      <c r="BI129" s="618"/>
      <c r="BJ129" s="618"/>
      <c r="BK129" s="618"/>
      <c r="BL129" s="624"/>
      <c r="BM129" s="614">
        <v>17.809999999999999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94</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53</v>
      </c>
      <c r="X130" s="466"/>
      <c r="Y130" s="466"/>
      <c r="Z130" s="476"/>
      <c r="AA130" s="482">
        <v>2132982</v>
      </c>
      <c r="AB130" s="446"/>
      <c r="AC130" s="446"/>
      <c r="AD130" s="446"/>
      <c r="AE130" s="499"/>
      <c r="AF130" s="515">
        <v>2060658</v>
      </c>
      <c r="AG130" s="446"/>
      <c r="AH130" s="446"/>
      <c r="AI130" s="446"/>
      <c r="AJ130" s="499"/>
      <c r="AK130" s="515">
        <v>1970289</v>
      </c>
      <c r="AL130" s="446"/>
      <c r="AM130" s="446"/>
      <c r="AN130" s="446"/>
      <c r="AO130" s="499"/>
      <c r="AP130" s="542"/>
      <c r="AQ130" s="550"/>
      <c r="AR130" s="550"/>
      <c r="AS130" s="550"/>
      <c r="AT130" s="560"/>
      <c r="AU130" s="576"/>
      <c r="AV130" s="576"/>
      <c r="AW130" s="576"/>
      <c r="AX130" s="585" t="s">
        <v>422</v>
      </c>
      <c r="AY130" s="378"/>
      <c r="AZ130" s="378"/>
      <c r="BA130" s="378"/>
      <c r="BB130" s="378"/>
      <c r="BC130" s="378"/>
      <c r="BD130" s="378"/>
      <c r="BE130" s="472"/>
      <c r="BF130" s="615">
        <v>12.5</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511</v>
      </c>
      <c r="X131" s="467"/>
      <c r="Y131" s="467"/>
      <c r="Z131" s="477"/>
      <c r="AA131" s="484">
        <v>12146512</v>
      </c>
      <c r="AB131" s="489"/>
      <c r="AC131" s="489"/>
      <c r="AD131" s="489"/>
      <c r="AE131" s="501"/>
      <c r="AF131" s="517">
        <v>12311201</v>
      </c>
      <c r="AG131" s="489"/>
      <c r="AH131" s="489"/>
      <c r="AI131" s="489"/>
      <c r="AJ131" s="501"/>
      <c r="AK131" s="517">
        <v>12598344</v>
      </c>
      <c r="AL131" s="489"/>
      <c r="AM131" s="489"/>
      <c r="AN131" s="489"/>
      <c r="AO131" s="501"/>
      <c r="AP131" s="543"/>
      <c r="AQ131" s="551"/>
      <c r="AR131" s="551"/>
      <c r="AS131" s="551"/>
      <c r="AT131" s="561"/>
      <c r="AU131" s="576"/>
      <c r="AV131" s="576"/>
      <c r="AW131" s="576"/>
      <c r="AX131" s="586" t="s">
        <v>512</v>
      </c>
      <c r="AY131" s="381"/>
      <c r="AZ131" s="381"/>
      <c r="BA131" s="381"/>
      <c r="BB131" s="381"/>
      <c r="BC131" s="381"/>
      <c r="BD131" s="381"/>
      <c r="BE131" s="611"/>
      <c r="BF131" s="616">
        <v>56.7</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514</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513</v>
      </c>
      <c r="W132" s="462"/>
      <c r="X132" s="462"/>
      <c r="Y132" s="462"/>
      <c r="Z132" s="478"/>
      <c r="AA132" s="485">
        <v>13.34109743</v>
      </c>
      <c r="AB132" s="490"/>
      <c r="AC132" s="490"/>
      <c r="AD132" s="490"/>
      <c r="AE132" s="502"/>
      <c r="AF132" s="518">
        <v>12.713552480000001</v>
      </c>
      <c r="AG132" s="490"/>
      <c r="AH132" s="490"/>
      <c r="AI132" s="490"/>
      <c r="AJ132" s="502"/>
      <c r="AK132" s="518">
        <v>11.52916606</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368</v>
      </c>
      <c r="W133" s="404"/>
      <c r="X133" s="404"/>
      <c r="Y133" s="404"/>
      <c r="Z133" s="479"/>
      <c r="AA133" s="486">
        <v>11.8</v>
      </c>
      <c r="AB133" s="491"/>
      <c r="AC133" s="491"/>
      <c r="AD133" s="491"/>
      <c r="AE133" s="503"/>
      <c r="AF133" s="486">
        <v>12.8</v>
      </c>
      <c r="AG133" s="491"/>
      <c r="AH133" s="491"/>
      <c r="AI133" s="491"/>
      <c r="AJ133" s="503"/>
      <c r="AK133" s="486">
        <v>12.5</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RkqfCyvkOEOcHQi23AGgRT1U1sS9C2EUmLiMf3fZ4BpFjBuArC+uV3uPa3vFQu3l4JRd2u3NBFEdfy5x869erw==" saltValue="Tdc/0ELr+IgT3oF4CglET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515</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J+rLzYRxv261++DiYV//j1I862V5JQwf9Dpp00b5BOjn4e/C9woNB1W0MrN2sl+pspLGqva+C7gcBCpLt3SuPQ==" saltValue="iwT5FbwZeU+nThBSU8HGJ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640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4X4U0ZrWRgb1CO17VcxXyagmj+2yoJkNTRQjWccbujAQLogHRQYiRGNSbySYjyDr9nHZGIJ4NKjZdZiH6/fO2g==" saltValue="bWFPcfQw8tZ+T50aFPWflQ=="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829"/>
      <c r="AT1" s="829"/>
    </row>
    <row r="2" spans="1:46" ht="13.2">
      <c r="AS2" s="829"/>
      <c r="AT2" s="829"/>
    </row>
    <row r="3" spans="1:46" ht="13.2">
      <c r="AS3" s="829"/>
      <c r="AT3" s="829"/>
    </row>
    <row r="4" spans="1:46" ht="13.2">
      <c r="AS4" s="829"/>
      <c r="AT4" s="829"/>
    </row>
    <row r="5" spans="1:46" ht="16.2">
      <c r="A5" s="730" t="s">
        <v>516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2">
      <c r="A6" s="728"/>
      <c r="B6" s="363"/>
      <c r="C6" s="363"/>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363"/>
      <c r="AG6" s="363"/>
      <c r="AH6" s="363"/>
      <c r="AI6" s="363"/>
      <c r="AJ6" s="363"/>
      <c r="AK6" s="729" t="s">
        <v>517</v>
      </c>
      <c r="AL6" s="729"/>
      <c r="AM6" s="729"/>
      <c r="AN6" s="729"/>
      <c r="AO6" s="363"/>
      <c r="AP6" s="363"/>
      <c r="AQ6" s="363"/>
      <c r="AR6" s="363"/>
    </row>
    <row r="7" spans="1:46" ht="13.5" customHeight="1">
      <c r="A7" s="728"/>
      <c r="B7" s="363"/>
      <c r="C7" s="363"/>
      <c r="D7" s="363"/>
      <c r="E7" s="363"/>
      <c r="F7" s="363"/>
      <c r="G7" s="363"/>
      <c r="H7" s="363"/>
      <c r="I7" s="363"/>
      <c r="J7" s="363"/>
      <c r="K7" s="363"/>
      <c r="L7" s="363"/>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740"/>
      <c r="AL7" s="753"/>
      <c r="AM7" s="753"/>
      <c r="AN7" s="770"/>
      <c r="AO7" s="783" t="s">
        <v>518</v>
      </c>
      <c r="AP7" s="795"/>
      <c r="AQ7" s="806" t="s">
        <v>362</v>
      </c>
      <c r="AR7" s="820"/>
    </row>
    <row r="8" spans="1:46" ht="13.2">
      <c r="A8" s="728"/>
      <c r="B8" s="363"/>
      <c r="C8" s="363"/>
      <c r="D8" s="363"/>
      <c r="E8" s="363"/>
      <c r="F8" s="363"/>
      <c r="G8" s="363"/>
      <c r="H8" s="363"/>
      <c r="I8" s="363"/>
      <c r="J8" s="363"/>
      <c r="K8" s="363"/>
      <c r="L8" s="363"/>
      <c r="M8" s="363"/>
      <c r="N8" s="363"/>
      <c r="O8" s="363"/>
      <c r="P8" s="363"/>
      <c r="Q8" s="363"/>
      <c r="R8" s="363"/>
      <c r="S8" s="363"/>
      <c r="T8" s="363"/>
      <c r="U8" s="363"/>
      <c r="V8" s="363"/>
      <c r="W8" s="363"/>
      <c r="X8" s="363"/>
      <c r="Y8" s="363"/>
      <c r="Z8" s="363"/>
      <c r="AA8" s="363"/>
      <c r="AB8" s="363"/>
      <c r="AC8" s="363"/>
      <c r="AD8" s="363"/>
      <c r="AE8" s="363"/>
      <c r="AF8" s="363"/>
      <c r="AG8" s="363"/>
      <c r="AH8" s="363"/>
      <c r="AI8" s="363"/>
      <c r="AJ8" s="363"/>
      <c r="AK8" s="741"/>
      <c r="AL8" s="754"/>
      <c r="AM8" s="754"/>
      <c r="AN8" s="771"/>
      <c r="AO8" s="784"/>
      <c r="AP8" s="796" t="s">
        <v>132</v>
      </c>
      <c r="AQ8" s="807" t="s">
        <v>359</v>
      </c>
      <c r="AR8" s="821" t="s">
        <v>200</v>
      </c>
    </row>
    <row r="9" spans="1:46" ht="13.2">
      <c r="A9" s="728"/>
      <c r="B9" s="363"/>
      <c r="C9" s="363"/>
      <c r="D9" s="363"/>
      <c r="E9" s="363"/>
      <c r="F9" s="363"/>
      <c r="G9" s="363"/>
      <c r="H9" s="363"/>
      <c r="I9" s="363"/>
      <c r="J9" s="363"/>
      <c r="K9" s="363"/>
      <c r="L9" s="363"/>
      <c r="M9" s="363"/>
      <c r="N9" s="363"/>
      <c r="O9" s="363"/>
      <c r="P9" s="363"/>
      <c r="Q9" s="363"/>
      <c r="R9" s="363"/>
      <c r="S9" s="363"/>
      <c r="T9" s="363"/>
      <c r="U9" s="363"/>
      <c r="V9" s="363"/>
      <c r="W9" s="363"/>
      <c r="X9" s="363"/>
      <c r="Y9" s="363"/>
      <c r="Z9" s="363"/>
      <c r="AA9" s="363"/>
      <c r="AB9" s="363"/>
      <c r="AC9" s="363"/>
      <c r="AD9" s="363"/>
      <c r="AE9" s="363"/>
      <c r="AF9" s="363"/>
      <c r="AG9" s="363"/>
      <c r="AH9" s="363"/>
      <c r="AI9" s="363"/>
      <c r="AJ9" s="363"/>
      <c r="AK9" s="742" t="s">
        <v>185</v>
      </c>
      <c r="AL9" s="755"/>
      <c r="AM9" s="755"/>
      <c r="AN9" s="772"/>
      <c r="AO9" s="785">
        <v>3980896</v>
      </c>
      <c r="AP9" s="785">
        <v>94614</v>
      </c>
      <c r="AQ9" s="808">
        <v>117270</v>
      </c>
      <c r="AR9" s="822">
        <v>-19.3</v>
      </c>
    </row>
    <row r="10" spans="1:46" ht="13.5" customHeight="1">
      <c r="A10" s="728"/>
      <c r="B10" s="363"/>
      <c r="C10" s="363"/>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c r="AI10" s="363"/>
      <c r="AJ10" s="363"/>
      <c r="AK10" s="742" t="s">
        <v>347</v>
      </c>
      <c r="AL10" s="755"/>
      <c r="AM10" s="755"/>
      <c r="AN10" s="772"/>
      <c r="AO10" s="786">
        <v>528248</v>
      </c>
      <c r="AP10" s="786">
        <v>12555</v>
      </c>
      <c r="AQ10" s="809">
        <v>10490</v>
      </c>
      <c r="AR10" s="823">
        <v>19.7</v>
      </c>
    </row>
    <row r="11" spans="1:46" ht="13.5" customHeight="1">
      <c r="A11" s="728"/>
      <c r="B11" s="363"/>
      <c r="C11" s="363"/>
      <c r="D11" s="363"/>
      <c r="E11" s="363"/>
      <c r="F11" s="363"/>
      <c r="G11" s="363"/>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742" t="s">
        <v>519</v>
      </c>
      <c r="AL11" s="755"/>
      <c r="AM11" s="755"/>
      <c r="AN11" s="772"/>
      <c r="AO11" s="786">
        <v>33612</v>
      </c>
      <c r="AP11" s="786">
        <v>799</v>
      </c>
      <c r="AQ11" s="809">
        <v>1802</v>
      </c>
      <c r="AR11" s="823">
        <v>-55.7</v>
      </c>
    </row>
    <row r="12" spans="1:46" ht="13.5" customHeight="1">
      <c r="A12" s="728"/>
      <c r="B12" s="363"/>
      <c r="C12" s="363"/>
      <c r="D12" s="363"/>
      <c r="E12" s="363"/>
      <c r="F12" s="363"/>
      <c r="G12" s="363"/>
      <c r="H12" s="363"/>
      <c r="I12" s="363"/>
      <c r="J12" s="363"/>
      <c r="K12" s="363"/>
      <c r="L12" s="363"/>
      <c r="M12" s="363"/>
      <c r="N12" s="363"/>
      <c r="O12" s="363"/>
      <c r="P12" s="363"/>
      <c r="Q12" s="363"/>
      <c r="R12" s="363"/>
      <c r="S12" s="363"/>
      <c r="T12" s="363"/>
      <c r="U12" s="363"/>
      <c r="V12" s="363"/>
      <c r="W12" s="363"/>
      <c r="X12" s="363"/>
      <c r="Y12" s="363"/>
      <c r="Z12" s="363"/>
      <c r="AA12" s="363"/>
      <c r="AB12" s="363"/>
      <c r="AC12" s="363"/>
      <c r="AD12" s="363"/>
      <c r="AE12" s="363"/>
      <c r="AF12" s="363"/>
      <c r="AG12" s="363"/>
      <c r="AH12" s="363"/>
      <c r="AI12" s="363"/>
      <c r="AJ12" s="363"/>
      <c r="AK12" s="742" t="s">
        <v>251</v>
      </c>
      <c r="AL12" s="755"/>
      <c r="AM12" s="755"/>
      <c r="AN12" s="772"/>
      <c r="AO12" s="786" t="s">
        <v>32</v>
      </c>
      <c r="AP12" s="786" t="s">
        <v>32</v>
      </c>
      <c r="AQ12" s="809">
        <v>3</v>
      </c>
      <c r="AR12" s="823" t="s">
        <v>32</v>
      </c>
    </row>
    <row r="13" spans="1:46" ht="13.5" customHeight="1">
      <c r="A13" s="728"/>
      <c r="B13" s="363"/>
      <c r="C13" s="363"/>
      <c r="D13" s="363"/>
      <c r="E13" s="363"/>
      <c r="F13" s="363"/>
      <c r="G13" s="363"/>
      <c r="H13" s="363"/>
      <c r="I13" s="363"/>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3"/>
      <c r="AK13" s="742" t="s">
        <v>520</v>
      </c>
      <c r="AL13" s="755"/>
      <c r="AM13" s="755"/>
      <c r="AN13" s="772"/>
      <c r="AO13" s="786">
        <v>289338</v>
      </c>
      <c r="AP13" s="786">
        <v>6877</v>
      </c>
      <c r="AQ13" s="809">
        <v>4482</v>
      </c>
      <c r="AR13" s="823">
        <v>53.4</v>
      </c>
    </row>
    <row r="14" spans="1:46" ht="13.5" customHeight="1">
      <c r="A14" s="728"/>
      <c r="B14" s="363"/>
      <c r="C14" s="363"/>
      <c r="D14" s="363"/>
      <c r="E14" s="363"/>
      <c r="F14" s="363"/>
      <c r="G14" s="363"/>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742" t="s">
        <v>469</v>
      </c>
      <c r="AL14" s="755"/>
      <c r="AM14" s="755"/>
      <c r="AN14" s="772"/>
      <c r="AO14" s="786">
        <v>33469</v>
      </c>
      <c r="AP14" s="786">
        <v>795</v>
      </c>
      <c r="AQ14" s="809">
        <v>2749</v>
      </c>
      <c r="AR14" s="823">
        <v>-71.099999999999994</v>
      </c>
    </row>
    <row r="15" spans="1:46" ht="13.5" customHeight="1">
      <c r="A15" s="728"/>
      <c r="B15" s="363"/>
      <c r="C15" s="363"/>
      <c r="D15" s="363"/>
      <c r="E15" s="363"/>
      <c r="F15" s="363"/>
      <c r="G15" s="363"/>
      <c r="H15" s="363"/>
      <c r="I15" s="363"/>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3"/>
      <c r="AK15" s="743" t="s">
        <v>521</v>
      </c>
      <c r="AL15" s="756"/>
      <c r="AM15" s="756"/>
      <c r="AN15" s="773"/>
      <c r="AO15" s="786">
        <v>-218083</v>
      </c>
      <c r="AP15" s="786">
        <v>-5183</v>
      </c>
      <c r="AQ15" s="809">
        <v>-7399</v>
      </c>
      <c r="AR15" s="823">
        <v>-29.9</v>
      </c>
    </row>
    <row r="16" spans="1:46" ht="13.2">
      <c r="A16" s="728"/>
      <c r="B16" s="363"/>
      <c r="C16" s="363"/>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743" t="s">
        <v>93</v>
      </c>
      <c r="AL16" s="756"/>
      <c r="AM16" s="756"/>
      <c r="AN16" s="773"/>
      <c r="AO16" s="786">
        <v>4647480</v>
      </c>
      <c r="AP16" s="786">
        <v>110457</v>
      </c>
      <c r="AQ16" s="809">
        <v>129397</v>
      </c>
      <c r="AR16" s="823">
        <v>-14.6</v>
      </c>
    </row>
    <row r="17" spans="1:46" ht="13.2">
      <c r="A17" s="728"/>
      <c r="B17" s="363"/>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row>
    <row r="18" spans="1:46" ht="13.2">
      <c r="A18" s="728"/>
      <c r="B18" s="363"/>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801"/>
      <c r="AR18" s="801"/>
    </row>
    <row r="19" spans="1:46" ht="13.2">
      <c r="A19" s="728"/>
      <c r="B19" s="363"/>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t="s">
        <v>314</v>
      </c>
      <c r="AL19" s="363"/>
      <c r="AM19" s="363"/>
      <c r="AN19" s="363"/>
      <c r="AO19" s="363"/>
      <c r="AP19" s="363"/>
      <c r="AQ19" s="363"/>
      <c r="AR19" s="363"/>
    </row>
    <row r="20" spans="1:46" ht="13.2">
      <c r="A20" s="728"/>
      <c r="B20" s="363"/>
      <c r="C20" s="363"/>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744"/>
      <c r="AL20" s="757"/>
      <c r="AM20" s="757"/>
      <c r="AN20" s="774"/>
      <c r="AO20" s="787" t="s">
        <v>522</v>
      </c>
      <c r="AP20" s="797" t="s">
        <v>375</v>
      </c>
      <c r="AQ20" s="810" t="s">
        <v>390</v>
      </c>
      <c r="AR20" s="824"/>
    </row>
    <row r="21" spans="1:46" s="729" customFormat="1" ht="13.2">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523</v>
      </c>
      <c r="AL21" s="758"/>
      <c r="AM21" s="758"/>
      <c r="AN21" s="775"/>
      <c r="AO21" s="788">
        <v>9.27</v>
      </c>
      <c r="AP21" s="798">
        <v>11.07</v>
      </c>
      <c r="AQ21" s="811">
        <v>-1.8</v>
      </c>
      <c r="AR21" s="729"/>
      <c r="AS21" s="831"/>
      <c r="AT21" s="731"/>
    </row>
    <row r="22" spans="1:46" s="729" customFormat="1" ht="13.2">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323</v>
      </c>
      <c r="AL22" s="758"/>
      <c r="AM22" s="758"/>
      <c r="AN22" s="775"/>
      <c r="AO22" s="789">
        <v>97.5</v>
      </c>
      <c r="AP22" s="799">
        <v>97.2</v>
      </c>
      <c r="AQ22" s="812">
        <v>0.3</v>
      </c>
      <c r="AR22" s="801"/>
      <c r="AS22" s="831"/>
      <c r="AT22" s="731"/>
    </row>
    <row r="23" spans="1:46" s="729" customFormat="1" ht="13.2">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2">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2">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2">
      <c r="A26" s="733" t="s">
        <v>524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2">
      <c r="A27" s="734"/>
      <c r="AO27" s="363"/>
      <c r="AP27" s="363"/>
      <c r="AQ27" s="363"/>
      <c r="AR27" s="363"/>
      <c r="AS27" s="829"/>
      <c r="AT27" s="829"/>
    </row>
    <row r="28" spans="1:46" ht="16.2">
      <c r="A28" s="730" t="s">
        <v>495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2">
      <c r="A29" s="728"/>
      <c r="B29" s="363"/>
      <c r="C29" s="363"/>
      <c r="D29" s="363"/>
      <c r="E29" s="363"/>
      <c r="F29" s="363"/>
      <c r="G29" s="363"/>
      <c r="H29" s="363"/>
      <c r="I29" s="363"/>
      <c r="J29" s="363"/>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729" t="s">
        <v>192</v>
      </c>
      <c r="AL29" s="729"/>
      <c r="AM29" s="729"/>
      <c r="AN29" s="729"/>
      <c r="AO29" s="363"/>
      <c r="AP29" s="363"/>
      <c r="AQ29" s="363"/>
      <c r="AR29" s="363"/>
      <c r="AS29" s="834"/>
    </row>
    <row r="30" spans="1:46" ht="13.5" customHeight="1">
      <c r="A30" s="728"/>
      <c r="B30" s="363"/>
      <c r="C30" s="363"/>
      <c r="D30" s="363"/>
      <c r="E30" s="363"/>
      <c r="F30" s="363"/>
      <c r="G30" s="363"/>
      <c r="H30" s="363"/>
      <c r="I30" s="363"/>
      <c r="J30" s="363"/>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740"/>
      <c r="AL30" s="753"/>
      <c r="AM30" s="753"/>
      <c r="AN30" s="770"/>
      <c r="AO30" s="783" t="s">
        <v>518</v>
      </c>
      <c r="AP30" s="795"/>
      <c r="AQ30" s="806" t="s">
        <v>362</v>
      </c>
      <c r="AR30" s="820"/>
    </row>
    <row r="31" spans="1:46" ht="13.2">
      <c r="A31" s="728"/>
      <c r="B31" s="363"/>
      <c r="C31" s="363"/>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741"/>
      <c r="AL31" s="754"/>
      <c r="AM31" s="754"/>
      <c r="AN31" s="771"/>
      <c r="AO31" s="784"/>
      <c r="AP31" s="796" t="s">
        <v>132</v>
      </c>
      <c r="AQ31" s="807" t="s">
        <v>359</v>
      </c>
      <c r="AR31" s="821" t="s">
        <v>200</v>
      </c>
    </row>
    <row r="32" spans="1:46" ht="27" customHeight="1">
      <c r="A32" s="728"/>
      <c r="B32" s="363"/>
      <c r="C32" s="363"/>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746" t="s">
        <v>49</v>
      </c>
      <c r="AL32" s="759"/>
      <c r="AM32" s="759"/>
      <c r="AN32" s="776"/>
      <c r="AO32" s="786">
        <v>3026305</v>
      </c>
      <c r="AP32" s="786">
        <v>71926</v>
      </c>
      <c r="AQ32" s="813">
        <v>74841</v>
      </c>
      <c r="AR32" s="823">
        <v>-3.9</v>
      </c>
    </row>
    <row r="33" spans="1:46" ht="13.5" customHeight="1">
      <c r="A33" s="728"/>
      <c r="B33" s="363"/>
      <c r="C33" s="363"/>
      <c r="D33" s="363"/>
      <c r="E33" s="363"/>
      <c r="F33" s="363"/>
      <c r="G33" s="363"/>
      <c r="H33" s="363"/>
      <c r="I33" s="363"/>
      <c r="J33" s="36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746" t="s">
        <v>186</v>
      </c>
      <c r="AL33" s="759"/>
      <c r="AM33" s="759"/>
      <c r="AN33" s="776"/>
      <c r="AO33" s="786" t="s">
        <v>32</v>
      </c>
      <c r="AP33" s="786" t="s">
        <v>32</v>
      </c>
      <c r="AQ33" s="813" t="s">
        <v>32</v>
      </c>
      <c r="AR33" s="823" t="s">
        <v>32</v>
      </c>
    </row>
    <row r="34" spans="1:46" ht="27" customHeight="1">
      <c r="A34" s="728"/>
      <c r="B34" s="363"/>
      <c r="C34" s="363"/>
      <c r="D34" s="363"/>
      <c r="E34" s="363"/>
      <c r="F34" s="363"/>
      <c r="G34" s="363"/>
      <c r="H34" s="363"/>
      <c r="I34" s="363"/>
      <c r="J34" s="363"/>
      <c r="K34" s="36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746" t="s">
        <v>525</v>
      </c>
      <c r="AL34" s="759"/>
      <c r="AM34" s="759"/>
      <c r="AN34" s="776"/>
      <c r="AO34" s="786" t="s">
        <v>32</v>
      </c>
      <c r="AP34" s="786" t="s">
        <v>32</v>
      </c>
      <c r="AQ34" s="813">
        <v>1</v>
      </c>
      <c r="AR34" s="823" t="s">
        <v>32</v>
      </c>
    </row>
    <row r="35" spans="1:46" ht="27" customHeight="1">
      <c r="A35" s="728"/>
      <c r="B35" s="363"/>
      <c r="C35" s="363"/>
      <c r="D35" s="363"/>
      <c r="E35" s="363"/>
      <c r="F35" s="363"/>
      <c r="G35" s="363"/>
      <c r="H35" s="363"/>
      <c r="I35" s="363"/>
      <c r="J35" s="363"/>
      <c r="K35" s="36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3"/>
      <c r="AI35" s="363"/>
      <c r="AJ35" s="363"/>
      <c r="AK35" s="746" t="s">
        <v>526</v>
      </c>
      <c r="AL35" s="759"/>
      <c r="AM35" s="759"/>
      <c r="AN35" s="776"/>
      <c r="AO35" s="786">
        <v>582769</v>
      </c>
      <c r="AP35" s="786">
        <v>13851</v>
      </c>
      <c r="AQ35" s="813">
        <v>16683</v>
      </c>
      <c r="AR35" s="823">
        <v>-17</v>
      </c>
    </row>
    <row r="36" spans="1:46" ht="27" customHeight="1">
      <c r="A36" s="728"/>
      <c r="B36" s="363"/>
      <c r="C36" s="363"/>
      <c r="D36" s="363"/>
      <c r="E36" s="363"/>
      <c r="F36" s="363"/>
      <c r="G36" s="363"/>
      <c r="H36" s="363"/>
      <c r="I36" s="363"/>
      <c r="J36" s="363"/>
      <c r="K36" s="363"/>
      <c r="L36" s="363"/>
      <c r="M36" s="363"/>
      <c r="N36" s="363"/>
      <c r="O36" s="363"/>
      <c r="P36" s="363"/>
      <c r="Q36" s="363"/>
      <c r="R36" s="363"/>
      <c r="S36" s="363"/>
      <c r="T36" s="363"/>
      <c r="U36" s="363"/>
      <c r="V36" s="363"/>
      <c r="W36" s="363"/>
      <c r="X36" s="363"/>
      <c r="Y36" s="363"/>
      <c r="Z36" s="363"/>
      <c r="AA36" s="363"/>
      <c r="AB36" s="363"/>
      <c r="AC36" s="363"/>
      <c r="AD36" s="363"/>
      <c r="AE36" s="363"/>
      <c r="AF36" s="363"/>
      <c r="AG36" s="363"/>
      <c r="AH36" s="363"/>
      <c r="AI36" s="363"/>
      <c r="AJ36" s="363"/>
      <c r="AK36" s="746" t="s">
        <v>279</v>
      </c>
      <c r="AL36" s="759"/>
      <c r="AM36" s="759"/>
      <c r="AN36" s="776"/>
      <c r="AO36" s="786" t="s">
        <v>32</v>
      </c>
      <c r="AP36" s="786" t="s">
        <v>32</v>
      </c>
      <c r="AQ36" s="813">
        <v>2411</v>
      </c>
      <c r="AR36" s="823" t="s">
        <v>32</v>
      </c>
    </row>
    <row r="37" spans="1:46" ht="13.5" customHeight="1">
      <c r="A37" s="728"/>
      <c r="B37" s="363"/>
      <c r="C37" s="363"/>
      <c r="D37" s="363"/>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363"/>
      <c r="AK37" s="746" t="s">
        <v>484</v>
      </c>
      <c r="AL37" s="759"/>
      <c r="AM37" s="759"/>
      <c r="AN37" s="776"/>
      <c r="AO37" s="786">
        <v>2095</v>
      </c>
      <c r="AP37" s="786">
        <v>50</v>
      </c>
      <c r="AQ37" s="813">
        <v>548</v>
      </c>
      <c r="AR37" s="823">
        <v>-90.9</v>
      </c>
    </row>
    <row r="38" spans="1:46" ht="27" customHeight="1">
      <c r="A38" s="728"/>
      <c r="B38" s="363"/>
      <c r="C38" s="363"/>
      <c r="D38" s="363"/>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747" t="s">
        <v>316</v>
      </c>
      <c r="AL38" s="760"/>
      <c r="AM38" s="760"/>
      <c r="AN38" s="777"/>
      <c r="AO38" s="790" t="s">
        <v>32</v>
      </c>
      <c r="AP38" s="790" t="s">
        <v>32</v>
      </c>
      <c r="AQ38" s="814">
        <v>7</v>
      </c>
      <c r="AR38" s="812" t="s">
        <v>32</v>
      </c>
      <c r="AS38" s="834"/>
    </row>
    <row r="39" spans="1:46" ht="13.2">
      <c r="A39" s="728"/>
      <c r="B39" s="363"/>
      <c r="C39" s="363"/>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747" t="s">
        <v>263</v>
      </c>
      <c r="AL39" s="760"/>
      <c r="AM39" s="760"/>
      <c r="AN39" s="777"/>
      <c r="AO39" s="786">
        <v>-188396</v>
      </c>
      <c r="AP39" s="786">
        <v>-4478</v>
      </c>
      <c r="AQ39" s="813">
        <v>-3756</v>
      </c>
      <c r="AR39" s="823">
        <v>19.2</v>
      </c>
      <c r="AS39" s="834"/>
    </row>
    <row r="40" spans="1:46" ht="27" customHeight="1">
      <c r="A40" s="728"/>
      <c r="B40" s="363"/>
      <c r="C40" s="363"/>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746" t="s">
        <v>528</v>
      </c>
      <c r="AL40" s="759"/>
      <c r="AM40" s="759"/>
      <c r="AN40" s="776"/>
      <c r="AO40" s="786">
        <v>-1970289</v>
      </c>
      <c r="AP40" s="786">
        <v>-46828</v>
      </c>
      <c r="AQ40" s="813">
        <v>-63247</v>
      </c>
      <c r="AR40" s="823">
        <v>-26</v>
      </c>
      <c r="AS40" s="834"/>
    </row>
    <row r="41" spans="1:46" ht="13.2">
      <c r="A41" s="728"/>
      <c r="B41" s="363"/>
      <c r="C41" s="363"/>
      <c r="D41" s="363"/>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748" t="s">
        <v>127</v>
      </c>
      <c r="AL41" s="761"/>
      <c r="AM41" s="761"/>
      <c r="AN41" s="778"/>
      <c r="AO41" s="786">
        <v>1452484</v>
      </c>
      <c r="AP41" s="786">
        <v>34521</v>
      </c>
      <c r="AQ41" s="813">
        <v>27488</v>
      </c>
      <c r="AR41" s="823">
        <v>25.6</v>
      </c>
      <c r="AS41" s="834"/>
    </row>
    <row r="42" spans="1:46" ht="13.2">
      <c r="A42" s="728"/>
      <c r="B42" s="363"/>
      <c r="C42" s="363"/>
      <c r="D42" s="363"/>
      <c r="E42" s="363"/>
      <c r="F42" s="363"/>
      <c r="G42" s="363"/>
      <c r="H42" s="363"/>
      <c r="I42" s="363"/>
      <c r="J42" s="363"/>
      <c r="K42" s="36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3"/>
      <c r="AK42" s="749"/>
      <c r="AL42" s="363"/>
      <c r="AM42" s="363"/>
      <c r="AN42" s="363"/>
      <c r="AO42" s="363"/>
      <c r="AP42" s="363"/>
      <c r="AQ42" s="801"/>
      <c r="AR42" s="801"/>
      <c r="AS42" s="834"/>
    </row>
    <row r="43" spans="1:46" ht="13.2">
      <c r="A43" s="728"/>
      <c r="B43" s="363"/>
      <c r="C43" s="363"/>
      <c r="D43" s="363"/>
      <c r="E43" s="363"/>
      <c r="F43" s="363"/>
      <c r="G43" s="363"/>
      <c r="H43" s="363"/>
      <c r="I43" s="363"/>
      <c r="J43" s="363"/>
      <c r="K43" s="36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363"/>
      <c r="AO43" s="363"/>
      <c r="AP43" s="802"/>
      <c r="AQ43" s="801"/>
      <c r="AR43" s="363"/>
      <c r="AS43" s="834"/>
    </row>
    <row r="44" spans="1:46" ht="13.2">
      <c r="A44" s="728"/>
      <c r="B44" s="363"/>
      <c r="C44" s="363"/>
      <c r="D44" s="363"/>
      <c r="E44" s="363"/>
      <c r="F44" s="363"/>
      <c r="G44" s="363"/>
      <c r="H44" s="363"/>
      <c r="I44" s="363"/>
      <c r="J44" s="363"/>
      <c r="K44" s="36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363"/>
      <c r="AO44" s="363"/>
      <c r="AP44" s="363"/>
      <c r="AQ44" s="801"/>
      <c r="AR44" s="363"/>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274</v>
      </c>
      <c r="B47" s="363"/>
      <c r="C47" s="363"/>
      <c r="D47" s="363"/>
      <c r="E47" s="363"/>
      <c r="F47" s="363"/>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row>
    <row r="48" spans="1:46" ht="13.2">
      <c r="A48" s="728"/>
      <c r="B48" s="363"/>
      <c r="C48" s="363"/>
      <c r="D48" s="363"/>
      <c r="E48" s="363"/>
      <c r="F48" s="363"/>
      <c r="G48" s="363"/>
      <c r="H48" s="363"/>
      <c r="I48" s="363"/>
      <c r="J48" s="363"/>
      <c r="K48" s="363"/>
      <c r="L48" s="363"/>
      <c r="M48" s="363"/>
      <c r="N48" s="363"/>
      <c r="O48" s="363"/>
      <c r="P48" s="363"/>
      <c r="Q48" s="363"/>
      <c r="R48" s="363"/>
      <c r="S48" s="363"/>
      <c r="T48" s="363"/>
      <c r="U48" s="363"/>
      <c r="V48" s="363"/>
      <c r="W48" s="363"/>
      <c r="X48" s="363"/>
      <c r="Y48" s="363"/>
      <c r="Z48" s="363"/>
      <c r="AA48" s="363"/>
      <c r="AB48" s="363"/>
      <c r="AC48" s="363"/>
      <c r="AD48" s="363"/>
      <c r="AE48" s="363"/>
      <c r="AF48" s="363"/>
      <c r="AG48" s="363"/>
      <c r="AH48" s="363"/>
      <c r="AI48" s="363"/>
      <c r="AJ48" s="363"/>
      <c r="AK48" s="736" t="s">
        <v>47</v>
      </c>
      <c r="AL48" s="736"/>
      <c r="AM48" s="736"/>
      <c r="AN48" s="736"/>
      <c r="AO48" s="736"/>
      <c r="AP48" s="736"/>
      <c r="AQ48" s="800"/>
      <c r="AR48" s="736"/>
    </row>
    <row r="49" spans="1:44" ht="13.5" customHeight="1">
      <c r="A49" s="728"/>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750"/>
      <c r="AL49" s="762"/>
      <c r="AM49" s="766" t="s">
        <v>518</v>
      </c>
      <c r="AN49" s="779" t="s">
        <v>151</v>
      </c>
      <c r="AO49" s="791"/>
      <c r="AP49" s="791"/>
      <c r="AQ49" s="791"/>
      <c r="AR49" s="825"/>
    </row>
    <row r="50" spans="1:44" ht="13.2">
      <c r="A50" s="728"/>
      <c r="B50" s="363"/>
      <c r="C50" s="363"/>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751"/>
      <c r="AL50" s="763"/>
      <c r="AM50" s="767"/>
      <c r="AN50" s="780" t="s">
        <v>529</v>
      </c>
      <c r="AO50" s="792" t="s">
        <v>530</v>
      </c>
      <c r="AP50" s="803" t="s">
        <v>143</v>
      </c>
      <c r="AQ50" s="816" t="s">
        <v>431</v>
      </c>
      <c r="AR50" s="826" t="s">
        <v>443</v>
      </c>
    </row>
    <row r="51" spans="1:44" ht="13.2">
      <c r="A51" s="728"/>
      <c r="B51" s="363"/>
      <c r="C51" s="363"/>
      <c r="D51" s="363"/>
      <c r="E51" s="363"/>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750" t="s">
        <v>531</v>
      </c>
      <c r="AL51" s="762"/>
      <c r="AM51" s="768">
        <v>3050745</v>
      </c>
      <c r="AN51" s="781">
        <v>68350</v>
      </c>
      <c r="AO51" s="793">
        <v>-17.3</v>
      </c>
      <c r="AP51" s="804">
        <v>92632</v>
      </c>
      <c r="AQ51" s="817">
        <v>-1.5</v>
      </c>
      <c r="AR51" s="827">
        <v>-15.8</v>
      </c>
    </row>
    <row r="52" spans="1:44" ht="13.2">
      <c r="A52" s="728"/>
      <c r="B52" s="363"/>
      <c r="C52" s="363"/>
      <c r="D52" s="363"/>
      <c r="E52" s="363"/>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752"/>
      <c r="AL52" s="764" t="s">
        <v>532</v>
      </c>
      <c r="AM52" s="769">
        <v>1816477</v>
      </c>
      <c r="AN52" s="782">
        <v>40697</v>
      </c>
      <c r="AO52" s="794">
        <v>-20.9</v>
      </c>
      <c r="AP52" s="805">
        <v>47978</v>
      </c>
      <c r="AQ52" s="818">
        <v>-2</v>
      </c>
      <c r="AR52" s="828">
        <v>-18.899999999999999</v>
      </c>
    </row>
    <row r="53" spans="1:44" ht="13.2">
      <c r="A53" s="728"/>
      <c r="B53" s="363"/>
      <c r="C53" s="363"/>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c r="AJ53" s="363"/>
      <c r="AK53" s="750" t="s">
        <v>302</v>
      </c>
      <c r="AL53" s="762"/>
      <c r="AM53" s="768">
        <v>3074720</v>
      </c>
      <c r="AN53" s="781">
        <v>69805</v>
      </c>
      <c r="AO53" s="793">
        <v>2.1</v>
      </c>
      <c r="AP53" s="804">
        <v>96469</v>
      </c>
      <c r="AQ53" s="817">
        <v>4.0999999999999996</v>
      </c>
      <c r="AR53" s="827">
        <v>-2</v>
      </c>
    </row>
    <row r="54" spans="1:44" ht="13.2">
      <c r="A54" s="728"/>
      <c r="B54" s="363"/>
      <c r="C54" s="363"/>
      <c r="D54" s="363"/>
      <c r="E54" s="363"/>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752"/>
      <c r="AL54" s="764" t="s">
        <v>532</v>
      </c>
      <c r="AM54" s="769">
        <v>1512328</v>
      </c>
      <c r="AN54" s="782">
        <v>34334</v>
      </c>
      <c r="AO54" s="794">
        <v>-15.6</v>
      </c>
      <c r="AP54" s="805">
        <v>49775</v>
      </c>
      <c r="AQ54" s="818">
        <v>3.7</v>
      </c>
      <c r="AR54" s="828">
        <v>-19.3</v>
      </c>
    </row>
    <row r="55" spans="1:44" ht="13.2">
      <c r="A55" s="728"/>
      <c r="B55" s="363"/>
      <c r="C55" s="363"/>
      <c r="D55" s="363"/>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750" t="s">
        <v>293</v>
      </c>
      <c r="AL55" s="762"/>
      <c r="AM55" s="768">
        <v>2315700</v>
      </c>
      <c r="AN55" s="781">
        <v>53168</v>
      </c>
      <c r="AO55" s="793">
        <v>-23.8</v>
      </c>
      <c r="AP55" s="804">
        <v>85743</v>
      </c>
      <c r="AQ55" s="817">
        <v>-11.1</v>
      </c>
      <c r="AR55" s="827">
        <v>-12.7</v>
      </c>
    </row>
    <row r="56" spans="1:44" ht="13.2">
      <c r="A56" s="728"/>
      <c r="B56" s="363"/>
      <c r="C56" s="363"/>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3"/>
      <c r="AJ56" s="363"/>
      <c r="AK56" s="752"/>
      <c r="AL56" s="764" t="s">
        <v>532</v>
      </c>
      <c r="AM56" s="769">
        <v>1109411</v>
      </c>
      <c r="AN56" s="782">
        <v>25472</v>
      </c>
      <c r="AO56" s="794">
        <v>-25.8</v>
      </c>
      <c r="AP56" s="805">
        <v>45231</v>
      </c>
      <c r="AQ56" s="818">
        <v>-9.1</v>
      </c>
      <c r="AR56" s="828">
        <v>-16.7</v>
      </c>
    </row>
    <row r="57" spans="1:44" ht="13.2">
      <c r="A57" s="728"/>
      <c r="B57" s="363"/>
      <c r="C57" s="363"/>
      <c r="D57" s="363"/>
      <c r="E57" s="363"/>
      <c r="F57" s="363"/>
      <c r="G57" s="363"/>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3"/>
      <c r="AJ57" s="363"/>
      <c r="AK57" s="750" t="s">
        <v>52</v>
      </c>
      <c r="AL57" s="762"/>
      <c r="AM57" s="768">
        <v>4010986</v>
      </c>
      <c r="AN57" s="781">
        <v>93400</v>
      </c>
      <c r="AO57" s="793">
        <v>75.7</v>
      </c>
      <c r="AP57" s="804">
        <v>92509</v>
      </c>
      <c r="AQ57" s="817">
        <v>7.9</v>
      </c>
      <c r="AR57" s="827">
        <v>67.8</v>
      </c>
    </row>
    <row r="58" spans="1:44" ht="13.2">
      <c r="A58" s="728"/>
      <c r="B58" s="363"/>
      <c r="C58" s="363"/>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752"/>
      <c r="AL58" s="764" t="s">
        <v>532</v>
      </c>
      <c r="AM58" s="769">
        <v>1036324</v>
      </c>
      <c r="AN58" s="782">
        <v>24132</v>
      </c>
      <c r="AO58" s="794">
        <v>-5.3</v>
      </c>
      <c r="AP58" s="805">
        <v>52274</v>
      </c>
      <c r="AQ58" s="818">
        <v>15.6</v>
      </c>
      <c r="AR58" s="828">
        <v>-20.9</v>
      </c>
    </row>
    <row r="59" spans="1:44" ht="13.2">
      <c r="A59" s="728"/>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750" t="s">
        <v>533</v>
      </c>
      <c r="AL59" s="762"/>
      <c r="AM59" s="768">
        <v>3392733</v>
      </c>
      <c r="AN59" s="781">
        <v>80635</v>
      </c>
      <c r="AO59" s="793">
        <v>-13.7</v>
      </c>
      <c r="AP59" s="804">
        <v>98544</v>
      </c>
      <c r="AQ59" s="817">
        <v>6.5</v>
      </c>
      <c r="AR59" s="827">
        <v>-20.2</v>
      </c>
    </row>
    <row r="60" spans="1:44" ht="13.2">
      <c r="A60" s="728"/>
      <c r="B60" s="363"/>
      <c r="C60" s="363"/>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3"/>
      <c r="AJ60" s="363"/>
      <c r="AK60" s="752"/>
      <c r="AL60" s="764" t="s">
        <v>532</v>
      </c>
      <c r="AM60" s="769">
        <v>1248746</v>
      </c>
      <c r="AN60" s="782">
        <v>29679</v>
      </c>
      <c r="AO60" s="794">
        <v>23</v>
      </c>
      <c r="AP60" s="805">
        <v>55816</v>
      </c>
      <c r="AQ60" s="818">
        <v>6.8</v>
      </c>
      <c r="AR60" s="828">
        <v>16.2</v>
      </c>
    </row>
    <row r="61" spans="1:44" ht="13.2">
      <c r="A61" s="728"/>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750" t="s">
        <v>534</v>
      </c>
      <c r="AL61" s="765"/>
      <c r="AM61" s="768">
        <v>3168977</v>
      </c>
      <c r="AN61" s="781">
        <v>73072</v>
      </c>
      <c r="AO61" s="793">
        <v>4.5999999999999996</v>
      </c>
      <c r="AP61" s="804">
        <v>93179</v>
      </c>
      <c r="AQ61" s="819">
        <v>1.2</v>
      </c>
      <c r="AR61" s="827">
        <v>3.4</v>
      </c>
    </row>
    <row r="62" spans="1:44" ht="13.2">
      <c r="A62" s="728"/>
      <c r="B62" s="363"/>
      <c r="C62" s="363"/>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c r="AF62" s="363"/>
      <c r="AG62" s="363"/>
      <c r="AH62" s="363"/>
      <c r="AI62" s="363"/>
      <c r="AJ62" s="363"/>
      <c r="AK62" s="752"/>
      <c r="AL62" s="764" t="s">
        <v>532</v>
      </c>
      <c r="AM62" s="769">
        <v>1344657</v>
      </c>
      <c r="AN62" s="782">
        <v>30863</v>
      </c>
      <c r="AO62" s="794">
        <v>-8.9</v>
      </c>
      <c r="AP62" s="805">
        <v>50215</v>
      </c>
      <c r="AQ62" s="818">
        <v>3</v>
      </c>
      <c r="AR62" s="828">
        <v>-11.9</v>
      </c>
    </row>
    <row r="63" spans="1:44" ht="13.2">
      <c r="A63" s="728"/>
      <c r="B63" s="363"/>
      <c r="C63" s="363"/>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c r="AF63" s="363"/>
      <c r="AG63" s="363"/>
      <c r="AH63" s="363"/>
      <c r="AI63" s="363"/>
      <c r="AJ63" s="363"/>
      <c r="AK63" s="363"/>
      <c r="AL63" s="363"/>
      <c r="AM63" s="363"/>
      <c r="AN63" s="363"/>
      <c r="AO63" s="363"/>
      <c r="AP63" s="363"/>
      <c r="AQ63" s="363"/>
      <c r="AR63" s="363"/>
    </row>
    <row r="64" spans="1:44" ht="13.2">
      <c r="A64" s="728"/>
      <c r="B64" s="363"/>
      <c r="C64" s="363"/>
      <c r="D64" s="363"/>
      <c r="E64" s="363"/>
      <c r="F64" s="363"/>
      <c r="G64" s="363"/>
      <c r="H64" s="363"/>
      <c r="I64" s="363"/>
      <c r="J64" s="363"/>
      <c r="K64" s="363"/>
      <c r="L64" s="363"/>
      <c r="M64" s="363"/>
      <c r="N64" s="363"/>
      <c r="O64" s="363"/>
      <c r="P64" s="363"/>
      <c r="Q64" s="363"/>
      <c r="R64" s="363"/>
      <c r="S64" s="363"/>
      <c r="T64" s="363"/>
      <c r="U64" s="363"/>
      <c r="V64" s="363"/>
      <c r="W64" s="363"/>
      <c r="X64" s="363"/>
      <c r="Y64" s="363"/>
      <c r="Z64" s="363"/>
      <c r="AA64" s="363"/>
      <c r="AB64" s="363"/>
      <c r="AC64" s="363"/>
      <c r="AD64" s="363"/>
      <c r="AE64" s="363"/>
      <c r="AF64" s="363"/>
      <c r="AG64" s="363"/>
      <c r="AH64" s="363"/>
      <c r="AI64" s="363"/>
      <c r="AJ64" s="363"/>
      <c r="AK64" s="363"/>
      <c r="AL64" s="363"/>
      <c r="AM64" s="363"/>
      <c r="AN64" s="363"/>
      <c r="AO64" s="363"/>
      <c r="AP64" s="363"/>
      <c r="AQ64" s="363"/>
      <c r="AR64" s="363"/>
    </row>
    <row r="65" spans="1:46" ht="13.2">
      <c r="A65" s="728"/>
      <c r="B65" s="363"/>
      <c r="C65" s="363"/>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c r="AF65" s="363"/>
      <c r="AG65" s="363"/>
      <c r="AH65" s="363"/>
      <c r="AI65" s="363"/>
      <c r="AJ65" s="363"/>
      <c r="AK65" s="363"/>
      <c r="AL65" s="363"/>
      <c r="AM65" s="363"/>
      <c r="AN65" s="363"/>
      <c r="AO65" s="363"/>
      <c r="AP65" s="363"/>
      <c r="AQ65" s="363"/>
      <c r="AR65" s="363"/>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K67" s="363"/>
      <c r="AL67" s="363"/>
      <c r="AM67" s="363"/>
      <c r="AN67" s="363"/>
      <c r="AO67" s="363"/>
      <c r="AP67" s="363"/>
      <c r="AQ67" s="363"/>
      <c r="AR67" s="363"/>
      <c r="AS67" s="829"/>
      <c r="AT67" s="829"/>
    </row>
    <row r="68" spans="1:46" ht="13.5" hidden="1" customHeight="1">
      <c r="AK68" s="363"/>
      <c r="AL68" s="363"/>
      <c r="AM68" s="363"/>
      <c r="AN68" s="363"/>
      <c r="AO68" s="363"/>
      <c r="AP68" s="363"/>
      <c r="AQ68" s="363"/>
      <c r="AR68" s="363"/>
    </row>
    <row r="69" spans="1:46" ht="13.5" hidden="1" customHeight="1">
      <c r="AK69" s="363"/>
      <c r="AL69" s="363"/>
      <c r="AM69" s="363"/>
      <c r="AN69" s="363"/>
      <c r="AO69" s="363"/>
      <c r="AP69" s="363"/>
      <c r="AQ69" s="363"/>
      <c r="AR69" s="363"/>
    </row>
    <row r="70" spans="1:46" ht="13.2" hidden="1">
      <c r="AK70" s="363"/>
      <c r="AL70" s="363"/>
      <c r="AM70" s="363"/>
      <c r="AN70" s="363"/>
      <c r="AO70" s="363"/>
      <c r="AP70" s="363"/>
      <c r="AQ70" s="363"/>
      <c r="AR70" s="363"/>
    </row>
    <row r="71" spans="1:46" ht="13.2" hidden="1">
      <c r="AK71" s="363"/>
      <c r="AL71" s="363"/>
      <c r="AM71" s="363"/>
      <c r="AN71" s="363"/>
      <c r="AO71" s="363"/>
      <c r="AP71" s="363"/>
      <c r="AQ71" s="363"/>
      <c r="AR71" s="363"/>
    </row>
    <row r="72" spans="1:46" ht="13.2" hidden="1">
      <c r="AK72" s="363"/>
      <c r="AL72" s="363"/>
      <c r="AM72" s="363"/>
      <c r="AN72" s="363"/>
      <c r="AO72" s="363"/>
      <c r="AP72" s="363"/>
      <c r="AQ72" s="363"/>
      <c r="AR72" s="363"/>
    </row>
    <row r="73" spans="1:46" ht="13.2" hidden="1">
      <c r="AK73" s="363"/>
      <c r="AL73" s="363"/>
      <c r="AM73" s="363"/>
      <c r="AN73" s="363"/>
      <c r="AO73" s="363"/>
      <c r="AP73" s="363"/>
      <c r="AQ73" s="363"/>
      <c r="AR73" s="363"/>
    </row>
  </sheetData>
  <sheetProtection algorithmName="SHA-512" hashValue="zwFuanUup+22sjgiK5qTF6Rpd6FWsz5IW0AeVPNBRLA0yQEMW3LazWniZUrgs3VjVZjkQ8falmZJhoybO4hVEg==" saltValue="mkLb8BB+QJ6QJiLgK2iYP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515</v>
      </c>
    </row>
    <row r="121" spans="125:125" ht="13.5" hidden="1" customHeight="1">
      <c r="DU121" s="726"/>
    </row>
  </sheetData>
  <sheetProtection algorithmName="SHA-512" hashValue="+C65o3a9bizl8m7t15AC6EWGRa4Kz7eNJ9QsGLkkFH+3bJYE5fKMyPRNFoC9MMRA7w05NlJ4LZyDB7w0E65caQ==" saltValue="aNeLqfWZyUwt84kb5K2DZ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515</v>
      </c>
    </row>
  </sheetData>
  <sheetProtection algorithmName="SHA-512" hashValue="mW/J2SAEzO0J6wdQSLlKZNSoU0/uiKnDLMHGH6DvgMk+78/PmImaExa8Ki+sX8/5XoJ/uDwechlzcBHnc6/cqQ==" saltValue="J6Br5n5l9nEpIH97OJYgH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70" zoomScaleNormal="70"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1</v>
      </c>
    </row>
    <row r="46" spans="2:10" ht="29.25" customHeight="1">
      <c r="B46" s="836" t="s">
        <v>3</v>
      </c>
      <c r="C46" s="840"/>
      <c r="D46" s="840"/>
      <c r="E46" s="844" t="s">
        <v>5</v>
      </c>
      <c r="F46" s="848" t="s">
        <v>206</v>
      </c>
      <c r="G46" s="852" t="s">
        <v>535</v>
      </c>
      <c r="H46" s="852" t="s">
        <v>128</v>
      </c>
      <c r="I46" s="852" t="s">
        <v>318</v>
      </c>
      <c r="J46" s="857" t="s">
        <v>55</v>
      </c>
    </row>
    <row r="47" spans="2:10" ht="57.75" customHeight="1">
      <c r="B47" s="837"/>
      <c r="C47" s="841" t="s">
        <v>6</v>
      </c>
      <c r="D47" s="841"/>
      <c r="E47" s="845"/>
      <c r="F47" s="849">
        <v>7.4</v>
      </c>
      <c r="G47" s="853">
        <v>8.73</v>
      </c>
      <c r="H47" s="853">
        <v>9.76</v>
      </c>
      <c r="I47" s="853">
        <v>12.68</v>
      </c>
      <c r="J47" s="858">
        <v>12.55</v>
      </c>
    </row>
    <row r="48" spans="2:10" ht="57.75" customHeight="1">
      <c r="B48" s="838"/>
      <c r="C48" s="842" t="s">
        <v>8</v>
      </c>
      <c r="D48" s="842"/>
      <c r="E48" s="846"/>
      <c r="F48" s="850">
        <v>3.07</v>
      </c>
      <c r="G48" s="854">
        <v>6.25</v>
      </c>
      <c r="H48" s="854">
        <v>2.52</v>
      </c>
      <c r="I48" s="854">
        <v>1.84</v>
      </c>
      <c r="J48" s="859">
        <v>3.61</v>
      </c>
    </row>
    <row r="49" spans="2:10" ht="57.75" customHeight="1">
      <c r="B49" s="839"/>
      <c r="C49" s="843" t="s">
        <v>9</v>
      </c>
      <c r="D49" s="843"/>
      <c r="E49" s="847"/>
      <c r="F49" s="851">
        <v>1.46</v>
      </c>
      <c r="G49" s="855">
        <v>4.59</v>
      </c>
      <c r="H49" s="855" t="s">
        <v>536</v>
      </c>
      <c r="I49" s="855">
        <v>2.3199999999999998</v>
      </c>
      <c r="J49" s="860">
        <v>1.84</v>
      </c>
    </row>
    <row r="50" spans="2:10"/>
  </sheetData>
  <sheetProtection algorithmName="SHA-512" hashValue="pHaDrx/TxhnRMZe9Zvce3/MX9Ws6yrphQXapv/MAa4+qRO+kwQKsRS7AwQM+w9mga5tqZ5UaY/iCfy0bDHyq8g==" saltValue="wx/pSCZpZoHCG6g0uvL0o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1</v>
      </c>
      <c r="K32" s="861"/>
      <c r="L32" s="861"/>
      <c r="M32" s="861"/>
      <c r="N32" s="861"/>
      <c r="O32" s="861"/>
      <c r="P32" s="861"/>
    </row>
    <row r="33" spans="1:16" ht="39" customHeight="1">
      <c r="A33" s="861"/>
      <c r="B33" s="862" t="s">
        <v>13</v>
      </c>
      <c r="C33" s="868"/>
      <c r="D33" s="868"/>
      <c r="E33" s="873" t="s">
        <v>5</v>
      </c>
      <c r="F33" s="877" t="s">
        <v>206</v>
      </c>
      <c r="G33" s="880" t="s">
        <v>535</v>
      </c>
      <c r="H33" s="880" t="s">
        <v>128</v>
      </c>
      <c r="I33" s="880" t="s">
        <v>318</v>
      </c>
      <c r="J33" s="883" t="s">
        <v>55</v>
      </c>
      <c r="K33" s="861"/>
      <c r="L33" s="861"/>
      <c r="M33" s="861"/>
      <c r="N33" s="861"/>
      <c r="O33" s="861"/>
      <c r="P33" s="861"/>
    </row>
    <row r="34" spans="1:16" ht="39" customHeight="1">
      <c r="A34" s="861"/>
      <c r="B34" s="863"/>
      <c r="C34" s="869" t="s">
        <v>372</v>
      </c>
      <c r="D34" s="869"/>
      <c r="E34" s="874"/>
      <c r="F34" s="878">
        <v>4.12</v>
      </c>
      <c r="G34" s="881">
        <v>3.91</v>
      </c>
      <c r="H34" s="881">
        <v>3.36</v>
      </c>
      <c r="I34" s="881">
        <v>3.79</v>
      </c>
      <c r="J34" s="884">
        <v>4.99</v>
      </c>
      <c r="K34" s="861"/>
      <c r="L34" s="861"/>
      <c r="M34" s="861"/>
      <c r="N34" s="861"/>
      <c r="O34" s="861"/>
      <c r="P34" s="861"/>
    </row>
    <row r="35" spans="1:16" ht="39" customHeight="1">
      <c r="A35" s="861"/>
      <c r="B35" s="864"/>
      <c r="C35" s="870" t="s">
        <v>465</v>
      </c>
      <c r="D35" s="870"/>
      <c r="E35" s="875"/>
      <c r="F35" s="879">
        <v>3.06</v>
      </c>
      <c r="G35" s="882">
        <v>6.25</v>
      </c>
      <c r="H35" s="882">
        <v>2.5099999999999998</v>
      </c>
      <c r="I35" s="882">
        <v>1.83</v>
      </c>
      <c r="J35" s="885">
        <v>3.61</v>
      </c>
      <c r="K35" s="861"/>
      <c r="L35" s="861"/>
      <c r="M35" s="861"/>
      <c r="N35" s="861"/>
      <c r="O35" s="861"/>
      <c r="P35" s="861"/>
    </row>
    <row r="36" spans="1:16" ht="39" customHeight="1">
      <c r="A36" s="861"/>
      <c r="B36" s="864"/>
      <c r="C36" s="870" t="s">
        <v>361</v>
      </c>
      <c r="D36" s="870"/>
      <c r="E36" s="875"/>
      <c r="F36" s="879">
        <v>0.46</v>
      </c>
      <c r="G36" s="882">
        <v>0.79</v>
      </c>
      <c r="H36" s="882">
        <v>0.77</v>
      </c>
      <c r="I36" s="882">
        <v>0.84</v>
      </c>
      <c r="J36" s="885">
        <v>1.04</v>
      </c>
      <c r="K36" s="861"/>
      <c r="L36" s="861"/>
      <c r="M36" s="861"/>
      <c r="N36" s="861"/>
      <c r="O36" s="861"/>
      <c r="P36" s="861"/>
    </row>
    <row r="37" spans="1:16" ht="39" customHeight="1">
      <c r="A37" s="861"/>
      <c r="B37" s="864"/>
      <c r="C37" s="870" t="s">
        <v>403</v>
      </c>
      <c r="D37" s="870"/>
      <c r="E37" s="875"/>
      <c r="F37" s="879">
        <v>0.8</v>
      </c>
      <c r="G37" s="882">
        <v>1.1499999999999999</v>
      </c>
      <c r="H37" s="882">
        <v>1.4</v>
      </c>
      <c r="I37" s="882">
        <v>0.34</v>
      </c>
      <c r="J37" s="885">
        <v>0.65</v>
      </c>
      <c r="K37" s="861"/>
      <c r="L37" s="861"/>
      <c r="M37" s="861"/>
      <c r="N37" s="861"/>
      <c r="O37" s="861"/>
      <c r="P37" s="861"/>
    </row>
    <row r="38" spans="1:16" ht="39" customHeight="1">
      <c r="A38" s="861"/>
      <c r="B38" s="864"/>
      <c r="C38" s="870" t="s">
        <v>476</v>
      </c>
      <c r="D38" s="870"/>
      <c r="E38" s="875"/>
      <c r="F38" s="879" t="s">
        <v>32</v>
      </c>
      <c r="G38" s="882" t="s">
        <v>32</v>
      </c>
      <c r="H38" s="882" t="s">
        <v>32</v>
      </c>
      <c r="I38" s="882" t="s">
        <v>32</v>
      </c>
      <c r="J38" s="885">
        <v>0.37</v>
      </c>
      <c r="K38" s="861"/>
      <c r="L38" s="861"/>
      <c r="M38" s="861"/>
      <c r="N38" s="861"/>
      <c r="O38" s="861"/>
      <c r="P38" s="861"/>
    </row>
    <row r="39" spans="1:16" ht="39" customHeight="1">
      <c r="A39" s="861"/>
      <c r="B39" s="864"/>
      <c r="C39" s="870" t="s">
        <v>284</v>
      </c>
      <c r="D39" s="870"/>
      <c r="E39" s="875"/>
      <c r="F39" s="879">
        <v>2.37</v>
      </c>
      <c r="G39" s="882">
        <v>2.0099999999999998</v>
      </c>
      <c r="H39" s="882">
        <v>1.74</v>
      </c>
      <c r="I39" s="882">
        <v>0.89</v>
      </c>
      <c r="J39" s="885">
        <v>0.36</v>
      </c>
      <c r="K39" s="861"/>
      <c r="L39" s="861"/>
      <c r="M39" s="861"/>
      <c r="N39" s="861"/>
      <c r="O39" s="861"/>
      <c r="P39" s="861"/>
    </row>
    <row r="40" spans="1:16" ht="39" customHeight="1">
      <c r="A40" s="861"/>
      <c r="B40" s="864"/>
      <c r="C40" s="870" t="s">
        <v>474</v>
      </c>
      <c r="D40" s="870"/>
      <c r="E40" s="875"/>
      <c r="F40" s="879">
        <v>1.25</v>
      </c>
      <c r="G40" s="882">
        <v>1.03</v>
      </c>
      <c r="H40" s="882">
        <v>1.44</v>
      </c>
      <c r="I40" s="882">
        <v>1.22</v>
      </c>
      <c r="J40" s="885">
        <v>0.13</v>
      </c>
      <c r="K40" s="861"/>
      <c r="L40" s="861"/>
      <c r="M40" s="861"/>
      <c r="N40" s="861"/>
      <c r="O40" s="861"/>
      <c r="P40" s="861"/>
    </row>
    <row r="41" spans="1:16" ht="39" customHeight="1">
      <c r="A41" s="861"/>
      <c r="B41" s="864"/>
      <c r="C41" s="870" t="s">
        <v>475</v>
      </c>
      <c r="D41" s="870"/>
      <c r="E41" s="875"/>
      <c r="F41" s="879">
        <v>1.e-002</v>
      </c>
      <c r="G41" s="882">
        <v>1.e-002</v>
      </c>
      <c r="H41" s="882">
        <v>2.e-002</v>
      </c>
      <c r="I41" s="882">
        <v>1.e-002</v>
      </c>
      <c r="J41" s="885">
        <v>2.e-002</v>
      </c>
      <c r="K41" s="861"/>
      <c r="L41" s="861"/>
      <c r="M41" s="861"/>
      <c r="N41" s="861"/>
      <c r="O41" s="861"/>
      <c r="P41" s="861"/>
    </row>
    <row r="42" spans="1:16" ht="39" customHeight="1">
      <c r="A42" s="861"/>
      <c r="B42" s="865"/>
      <c r="C42" s="870" t="s">
        <v>498</v>
      </c>
      <c r="D42" s="870"/>
      <c r="E42" s="875"/>
      <c r="F42" s="879" t="s">
        <v>32</v>
      </c>
      <c r="G42" s="882" t="s">
        <v>32</v>
      </c>
      <c r="H42" s="882" t="s">
        <v>32</v>
      </c>
      <c r="I42" s="882" t="s">
        <v>32</v>
      </c>
      <c r="J42" s="885" t="s">
        <v>32</v>
      </c>
      <c r="K42" s="861"/>
      <c r="L42" s="861"/>
      <c r="M42" s="861"/>
      <c r="N42" s="861"/>
      <c r="O42" s="861"/>
      <c r="P42" s="861"/>
    </row>
    <row r="43" spans="1:16" ht="39" customHeight="1">
      <c r="A43" s="861"/>
      <c r="B43" s="866"/>
      <c r="C43" s="871" t="s">
        <v>248</v>
      </c>
      <c r="D43" s="871"/>
      <c r="E43" s="876"/>
      <c r="F43" s="851">
        <v>0.12</v>
      </c>
      <c r="G43" s="855">
        <v>0.15</v>
      </c>
      <c r="H43" s="855">
        <v>0.18</v>
      </c>
      <c r="I43" s="855">
        <v>0.21</v>
      </c>
      <c r="J43" s="860">
        <v>1.e-002</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Za2uNar5I32ei8rjSRO1Xa/r2EoXC5fM/dtNqWF7V9cbvZx2/XIMD99Lnx5ZKvtlCLUs2uLGt11QlnJ0qaldsA==" saltValue="xZXY9ptlg1nWpNhNQdFqX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70" zoomScaleNormal="70" zoomScaleSheetLayoutView="55" workbookViewId="0"/>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12</v>
      </c>
      <c r="P43" s="734"/>
      <c r="Q43" s="734"/>
      <c r="R43" s="734"/>
      <c r="S43" s="734"/>
      <c r="T43" s="734"/>
      <c r="U43" s="734"/>
    </row>
    <row r="44" spans="1:21" ht="30.75" customHeight="1">
      <c r="A44" s="734"/>
      <c r="B44" s="886" t="s">
        <v>15</v>
      </c>
      <c r="C44" s="900"/>
      <c r="D44" s="900"/>
      <c r="E44" s="919"/>
      <c r="F44" s="919"/>
      <c r="G44" s="919"/>
      <c r="H44" s="919"/>
      <c r="I44" s="919"/>
      <c r="J44" s="928" t="s">
        <v>5</v>
      </c>
      <c r="K44" s="936" t="s">
        <v>206</v>
      </c>
      <c r="L44" s="945" t="s">
        <v>535</v>
      </c>
      <c r="M44" s="945" t="s">
        <v>128</v>
      </c>
      <c r="N44" s="945" t="s">
        <v>318</v>
      </c>
      <c r="O44" s="954" t="s">
        <v>55</v>
      </c>
      <c r="P44" s="734"/>
      <c r="Q44" s="734"/>
      <c r="R44" s="734"/>
      <c r="S44" s="734"/>
      <c r="T44" s="734"/>
      <c r="U44" s="734"/>
    </row>
    <row r="45" spans="1:21" ht="30.75" customHeight="1">
      <c r="A45" s="734"/>
      <c r="B45" s="887" t="s">
        <v>16</v>
      </c>
      <c r="C45" s="901"/>
      <c r="D45" s="911"/>
      <c r="E45" s="920" t="s">
        <v>21</v>
      </c>
      <c r="F45" s="920"/>
      <c r="G45" s="920"/>
      <c r="H45" s="920"/>
      <c r="I45" s="920"/>
      <c r="J45" s="929"/>
      <c r="K45" s="937">
        <v>3285</v>
      </c>
      <c r="L45" s="946">
        <v>3269</v>
      </c>
      <c r="M45" s="946">
        <v>3265</v>
      </c>
      <c r="N45" s="946">
        <v>3153</v>
      </c>
      <c r="O45" s="955">
        <v>3026</v>
      </c>
      <c r="P45" s="734"/>
      <c r="Q45" s="734"/>
      <c r="R45" s="734"/>
      <c r="S45" s="734"/>
      <c r="T45" s="734"/>
      <c r="U45" s="734"/>
    </row>
    <row r="46" spans="1:21" ht="30.75" customHeight="1">
      <c r="A46" s="734"/>
      <c r="B46" s="888"/>
      <c r="C46" s="902"/>
      <c r="D46" s="912"/>
      <c r="E46" s="921" t="s">
        <v>24</v>
      </c>
      <c r="F46" s="921"/>
      <c r="G46" s="921"/>
      <c r="H46" s="921"/>
      <c r="I46" s="921"/>
      <c r="J46" s="930"/>
      <c r="K46" s="938" t="s">
        <v>32</v>
      </c>
      <c r="L46" s="947" t="s">
        <v>32</v>
      </c>
      <c r="M46" s="947" t="s">
        <v>32</v>
      </c>
      <c r="N46" s="947" t="s">
        <v>32</v>
      </c>
      <c r="O46" s="956" t="s">
        <v>32</v>
      </c>
      <c r="P46" s="734"/>
      <c r="Q46" s="734"/>
      <c r="R46" s="734"/>
      <c r="S46" s="734"/>
      <c r="T46" s="734"/>
      <c r="U46" s="734"/>
    </row>
    <row r="47" spans="1:21" ht="30.75" customHeight="1">
      <c r="A47" s="734"/>
      <c r="B47" s="888"/>
      <c r="C47" s="902"/>
      <c r="D47" s="912"/>
      <c r="E47" s="921" t="s">
        <v>25</v>
      </c>
      <c r="F47" s="921"/>
      <c r="G47" s="921"/>
      <c r="H47" s="921"/>
      <c r="I47" s="921"/>
      <c r="J47" s="930"/>
      <c r="K47" s="938" t="s">
        <v>32</v>
      </c>
      <c r="L47" s="947" t="s">
        <v>32</v>
      </c>
      <c r="M47" s="947" t="s">
        <v>32</v>
      </c>
      <c r="N47" s="947" t="s">
        <v>32</v>
      </c>
      <c r="O47" s="956" t="s">
        <v>32</v>
      </c>
      <c r="P47" s="734"/>
      <c r="Q47" s="734"/>
      <c r="R47" s="734"/>
      <c r="S47" s="734"/>
      <c r="T47" s="734"/>
      <c r="U47" s="734"/>
    </row>
    <row r="48" spans="1:21" ht="30.75" customHeight="1">
      <c r="A48" s="734"/>
      <c r="B48" s="888"/>
      <c r="C48" s="902"/>
      <c r="D48" s="912"/>
      <c r="E48" s="921" t="s">
        <v>23</v>
      </c>
      <c r="F48" s="921"/>
      <c r="G48" s="921"/>
      <c r="H48" s="921"/>
      <c r="I48" s="921"/>
      <c r="J48" s="930"/>
      <c r="K48" s="938">
        <v>618</v>
      </c>
      <c r="L48" s="947">
        <v>621</v>
      </c>
      <c r="M48" s="947">
        <v>612</v>
      </c>
      <c r="N48" s="947">
        <v>612</v>
      </c>
      <c r="O48" s="956">
        <v>583</v>
      </c>
      <c r="P48" s="734"/>
      <c r="Q48" s="734"/>
      <c r="R48" s="734"/>
      <c r="S48" s="734"/>
      <c r="T48" s="734"/>
      <c r="U48" s="734"/>
    </row>
    <row r="49" spans="1:21" ht="30.75" customHeight="1">
      <c r="A49" s="734"/>
      <c r="B49" s="888"/>
      <c r="C49" s="902"/>
      <c r="D49" s="912"/>
      <c r="E49" s="921" t="s">
        <v>27</v>
      </c>
      <c r="F49" s="921"/>
      <c r="G49" s="921"/>
      <c r="H49" s="921"/>
      <c r="I49" s="921"/>
      <c r="J49" s="930"/>
      <c r="K49" s="938">
        <v>47</v>
      </c>
      <c r="L49" s="947">
        <v>43</v>
      </c>
      <c r="M49" s="947">
        <v>40</v>
      </c>
      <c r="N49" s="947">
        <v>16</v>
      </c>
      <c r="O49" s="956" t="s">
        <v>32</v>
      </c>
      <c r="P49" s="734"/>
      <c r="Q49" s="734"/>
      <c r="R49" s="734"/>
      <c r="S49" s="734"/>
      <c r="T49" s="734"/>
      <c r="U49" s="734"/>
    </row>
    <row r="50" spans="1:21" ht="30.75" customHeight="1">
      <c r="A50" s="734"/>
      <c r="B50" s="888"/>
      <c r="C50" s="902"/>
      <c r="D50" s="912"/>
      <c r="E50" s="921" t="s">
        <v>29</v>
      </c>
      <c r="F50" s="921"/>
      <c r="G50" s="921"/>
      <c r="H50" s="921"/>
      <c r="I50" s="921"/>
      <c r="J50" s="930"/>
      <c r="K50" s="938">
        <v>5</v>
      </c>
      <c r="L50" s="947">
        <v>5</v>
      </c>
      <c r="M50" s="947">
        <v>5</v>
      </c>
      <c r="N50" s="947">
        <v>8</v>
      </c>
      <c r="O50" s="956">
        <v>2</v>
      </c>
      <c r="P50" s="734"/>
      <c r="Q50" s="734"/>
      <c r="R50" s="734"/>
      <c r="S50" s="734"/>
      <c r="T50" s="734"/>
      <c r="U50" s="734"/>
    </row>
    <row r="51" spans="1:21" ht="30.75" customHeight="1">
      <c r="A51" s="734"/>
      <c r="B51" s="889"/>
      <c r="C51" s="903"/>
      <c r="D51" s="913"/>
      <c r="E51" s="921" t="s">
        <v>30</v>
      </c>
      <c r="F51" s="921"/>
      <c r="G51" s="921"/>
      <c r="H51" s="921"/>
      <c r="I51" s="921"/>
      <c r="J51" s="930"/>
      <c r="K51" s="938" t="s">
        <v>32</v>
      </c>
      <c r="L51" s="947" t="s">
        <v>32</v>
      </c>
      <c r="M51" s="947" t="s">
        <v>32</v>
      </c>
      <c r="N51" s="947" t="s">
        <v>32</v>
      </c>
      <c r="O51" s="956" t="s">
        <v>32</v>
      </c>
      <c r="P51" s="734"/>
      <c r="Q51" s="734"/>
      <c r="R51" s="734"/>
      <c r="S51" s="734"/>
      <c r="T51" s="734"/>
      <c r="U51" s="734"/>
    </row>
    <row r="52" spans="1:21" ht="30.75" customHeight="1">
      <c r="A52" s="734"/>
      <c r="B52" s="890" t="s">
        <v>31</v>
      </c>
      <c r="C52" s="904"/>
      <c r="D52" s="913"/>
      <c r="E52" s="921" t="s">
        <v>36</v>
      </c>
      <c r="F52" s="921"/>
      <c r="G52" s="921"/>
      <c r="H52" s="921"/>
      <c r="I52" s="921"/>
      <c r="J52" s="930"/>
      <c r="K52" s="938">
        <v>2757</v>
      </c>
      <c r="L52" s="947">
        <v>2374</v>
      </c>
      <c r="M52" s="947">
        <v>2300</v>
      </c>
      <c r="N52" s="947">
        <v>2223</v>
      </c>
      <c r="O52" s="956">
        <v>2158</v>
      </c>
      <c r="P52" s="734"/>
      <c r="Q52" s="734"/>
      <c r="R52" s="734"/>
      <c r="S52" s="734"/>
      <c r="T52" s="734"/>
      <c r="U52" s="734"/>
    </row>
    <row r="53" spans="1:21" ht="30.75" customHeight="1">
      <c r="A53" s="734"/>
      <c r="B53" s="891" t="s">
        <v>42</v>
      </c>
      <c r="C53" s="905"/>
      <c r="D53" s="914"/>
      <c r="E53" s="922" t="s">
        <v>43</v>
      </c>
      <c r="F53" s="922"/>
      <c r="G53" s="922"/>
      <c r="H53" s="922"/>
      <c r="I53" s="922"/>
      <c r="J53" s="931"/>
      <c r="K53" s="939">
        <v>1198</v>
      </c>
      <c r="L53" s="948">
        <v>1564</v>
      </c>
      <c r="M53" s="948">
        <v>1622</v>
      </c>
      <c r="N53" s="948">
        <v>1566</v>
      </c>
      <c r="O53" s="957">
        <v>1453</v>
      </c>
      <c r="P53" s="734"/>
      <c r="Q53" s="734"/>
      <c r="R53" s="734"/>
      <c r="S53" s="734"/>
      <c r="T53" s="734"/>
      <c r="U53" s="734"/>
    </row>
    <row r="54" spans="1:21" ht="24" customHeight="1">
      <c r="A54" s="734"/>
      <c r="B54" s="892" t="s">
        <v>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46</v>
      </c>
      <c r="C56" s="906"/>
      <c r="D56" s="906"/>
      <c r="E56" s="906"/>
      <c r="F56" s="906"/>
      <c r="G56" s="906"/>
      <c r="H56" s="906"/>
      <c r="I56" s="906"/>
      <c r="J56" s="906"/>
      <c r="K56" s="940"/>
      <c r="L56" s="940"/>
      <c r="M56" s="940"/>
      <c r="N56" s="940"/>
      <c r="O56" s="958" t="s">
        <v>50</v>
      </c>
      <c r="P56" s="734"/>
      <c r="Q56" s="734"/>
      <c r="R56" s="734"/>
      <c r="S56" s="734"/>
      <c r="T56" s="734"/>
      <c r="U56" s="734"/>
    </row>
    <row r="57" spans="1:21" ht="31.5" customHeight="1">
      <c r="A57" s="734"/>
      <c r="B57" s="894"/>
      <c r="C57" s="907"/>
      <c r="D57" s="907"/>
      <c r="E57" s="923"/>
      <c r="F57" s="923"/>
      <c r="G57" s="923"/>
      <c r="H57" s="923"/>
      <c r="I57" s="923"/>
      <c r="J57" s="932" t="s">
        <v>5</v>
      </c>
      <c r="K57" s="941" t="s">
        <v>206</v>
      </c>
      <c r="L57" s="949" t="s">
        <v>535</v>
      </c>
      <c r="M57" s="949" t="s">
        <v>128</v>
      </c>
      <c r="N57" s="949" t="s">
        <v>318</v>
      </c>
      <c r="O57" s="959" t="s">
        <v>55</v>
      </c>
      <c r="P57" s="734"/>
      <c r="Q57" s="734"/>
      <c r="R57" s="734"/>
      <c r="S57" s="734"/>
      <c r="T57" s="734"/>
      <c r="U57" s="734"/>
    </row>
    <row r="58" spans="1:21" ht="31.5" customHeight="1">
      <c r="B58" s="895" t="s">
        <v>51</v>
      </c>
      <c r="C58" s="908"/>
      <c r="D58" s="915" t="s">
        <v>58</v>
      </c>
      <c r="E58" s="924"/>
      <c r="F58" s="924"/>
      <c r="G58" s="924"/>
      <c r="H58" s="924"/>
      <c r="I58" s="924"/>
      <c r="J58" s="933"/>
      <c r="K58" s="942" t="s">
        <v>32</v>
      </c>
      <c r="L58" s="950" t="s">
        <v>32</v>
      </c>
      <c r="M58" s="950" t="s">
        <v>32</v>
      </c>
      <c r="N58" s="950" t="s">
        <v>32</v>
      </c>
      <c r="O58" s="960" t="s">
        <v>32</v>
      </c>
    </row>
    <row r="59" spans="1:21" ht="31.5" customHeight="1">
      <c r="B59" s="896"/>
      <c r="C59" s="909"/>
      <c r="D59" s="916" t="s">
        <v>61</v>
      </c>
      <c r="E59" s="925"/>
      <c r="F59" s="925"/>
      <c r="G59" s="925"/>
      <c r="H59" s="925"/>
      <c r="I59" s="925"/>
      <c r="J59" s="934"/>
      <c r="K59" s="943" t="s">
        <v>32</v>
      </c>
      <c r="L59" s="951" t="s">
        <v>32</v>
      </c>
      <c r="M59" s="951" t="s">
        <v>32</v>
      </c>
      <c r="N59" s="951" t="s">
        <v>32</v>
      </c>
      <c r="O59" s="961" t="s">
        <v>32</v>
      </c>
    </row>
    <row r="60" spans="1:21" ht="31.5" customHeight="1">
      <c r="B60" s="897"/>
      <c r="C60" s="910"/>
      <c r="D60" s="917" t="s">
        <v>48</v>
      </c>
      <c r="E60" s="926"/>
      <c r="F60" s="926"/>
      <c r="G60" s="926"/>
      <c r="H60" s="926"/>
      <c r="I60" s="926"/>
      <c r="J60" s="935"/>
      <c r="K60" s="944" t="s">
        <v>32</v>
      </c>
      <c r="L60" s="952" t="s">
        <v>32</v>
      </c>
      <c r="M60" s="952" t="s">
        <v>32</v>
      </c>
      <c r="N60" s="952" t="s">
        <v>32</v>
      </c>
      <c r="O60" s="962" t="s">
        <v>32</v>
      </c>
    </row>
    <row r="61" spans="1:21" ht="24" customHeight="1">
      <c r="B61" s="898"/>
      <c r="C61" s="898"/>
      <c r="D61" s="918" t="s">
        <v>38</v>
      </c>
      <c r="E61" s="927"/>
      <c r="F61" s="927"/>
      <c r="G61" s="927"/>
      <c r="H61" s="927"/>
      <c r="I61" s="927"/>
      <c r="J61" s="927"/>
      <c r="K61" s="927"/>
      <c r="L61" s="927"/>
      <c r="M61" s="927"/>
      <c r="N61" s="927"/>
      <c r="O61" s="927"/>
    </row>
    <row r="62" spans="1:21" ht="24" customHeight="1">
      <c r="B62" s="899"/>
      <c r="C62" s="899"/>
      <c r="D62" s="918" t="s">
        <v>62</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Fi3SUZ8h7iH6z2bemDFczRcGmdKUpGPP1y3/8uciiQgv7hWrIrS+LmoIBNOPWC6UF8gMSFaLUwzuPZbFw21+ww==" saltValue="2VGJmAi/Nh8QgfxLO4/27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55" zoomScaleNormal="55"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12</v>
      </c>
    </row>
    <row r="40" spans="2:13" ht="27.75" customHeight="1">
      <c r="B40" s="886" t="s">
        <v>15</v>
      </c>
      <c r="C40" s="900"/>
      <c r="D40" s="900"/>
      <c r="E40" s="919"/>
      <c r="F40" s="919"/>
      <c r="G40" s="919"/>
      <c r="H40" s="928" t="s">
        <v>5</v>
      </c>
      <c r="I40" s="936" t="s">
        <v>206</v>
      </c>
      <c r="J40" s="945" t="s">
        <v>535</v>
      </c>
      <c r="K40" s="945" t="s">
        <v>128</v>
      </c>
      <c r="L40" s="945" t="s">
        <v>318</v>
      </c>
      <c r="M40" s="978" t="s">
        <v>55</v>
      </c>
    </row>
    <row r="41" spans="2:13" ht="27.75" customHeight="1">
      <c r="B41" s="887" t="s">
        <v>65</v>
      </c>
      <c r="C41" s="901"/>
      <c r="D41" s="911"/>
      <c r="E41" s="967" t="s">
        <v>66</v>
      </c>
      <c r="F41" s="967"/>
      <c r="G41" s="967"/>
      <c r="H41" s="973"/>
      <c r="I41" s="937">
        <v>29805</v>
      </c>
      <c r="J41" s="946">
        <v>28675</v>
      </c>
      <c r="K41" s="946">
        <v>26877</v>
      </c>
      <c r="L41" s="946">
        <v>25861</v>
      </c>
      <c r="M41" s="955">
        <v>25049</v>
      </c>
    </row>
    <row r="42" spans="2:13" ht="27.75" customHeight="1">
      <c r="B42" s="888"/>
      <c r="C42" s="902"/>
      <c r="D42" s="912"/>
      <c r="E42" s="968" t="s">
        <v>68</v>
      </c>
      <c r="F42" s="968"/>
      <c r="G42" s="968"/>
      <c r="H42" s="974"/>
      <c r="I42" s="938" t="s">
        <v>32</v>
      </c>
      <c r="J42" s="947" t="s">
        <v>32</v>
      </c>
      <c r="K42" s="947" t="s">
        <v>32</v>
      </c>
      <c r="L42" s="947" t="s">
        <v>32</v>
      </c>
      <c r="M42" s="956" t="s">
        <v>32</v>
      </c>
    </row>
    <row r="43" spans="2:13" ht="27.75" customHeight="1">
      <c r="B43" s="888"/>
      <c r="C43" s="902"/>
      <c r="D43" s="912"/>
      <c r="E43" s="968" t="s">
        <v>7</v>
      </c>
      <c r="F43" s="968"/>
      <c r="G43" s="968"/>
      <c r="H43" s="974"/>
      <c r="I43" s="938">
        <v>8200</v>
      </c>
      <c r="J43" s="947">
        <v>7708</v>
      </c>
      <c r="K43" s="947">
        <v>7073</v>
      </c>
      <c r="L43" s="947">
        <v>7364</v>
      </c>
      <c r="M43" s="956">
        <v>6304</v>
      </c>
    </row>
    <row r="44" spans="2:13" ht="27.75" customHeight="1">
      <c r="B44" s="888"/>
      <c r="C44" s="902"/>
      <c r="D44" s="912"/>
      <c r="E44" s="968" t="s">
        <v>2</v>
      </c>
      <c r="F44" s="968"/>
      <c r="G44" s="968"/>
      <c r="H44" s="974"/>
      <c r="I44" s="938">
        <v>99</v>
      </c>
      <c r="J44" s="947">
        <v>56</v>
      </c>
      <c r="K44" s="947">
        <v>16</v>
      </c>
      <c r="L44" s="947" t="s">
        <v>32</v>
      </c>
      <c r="M44" s="956" t="s">
        <v>32</v>
      </c>
    </row>
    <row r="45" spans="2:13" ht="27.75" customHeight="1">
      <c r="B45" s="888"/>
      <c r="C45" s="902"/>
      <c r="D45" s="912"/>
      <c r="E45" s="968" t="s">
        <v>70</v>
      </c>
      <c r="F45" s="968"/>
      <c r="G45" s="968"/>
      <c r="H45" s="974"/>
      <c r="I45" s="938">
        <v>3106</v>
      </c>
      <c r="J45" s="947">
        <v>3191</v>
      </c>
      <c r="K45" s="947">
        <v>3198</v>
      </c>
      <c r="L45" s="947">
        <v>3247</v>
      </c>
      <c r="M45" s="956">
        <v>3285</v>
      </c>
    </row>
    <row r="46" spans="2:13" ht="27.75" customHeight="1">
      <c r="B46" s="888"/>
      <c r="C46" s="902"/>
      <c r="D46" s="913"/>
      <c r="E46" s="968" t="s">
        <v>74</v>
      </c>
      <c r="F46" s="968"/>
      <c r="G46" s="968"/>
      <c r="H46" s="974"/>
      <c r="I46" s="938" t="s">
        <v>32</v>
      </c>
      <c r="J46" s="947" t="s">
        <v>32</v>
      </c>
      <c r="K46" s="947" t="s">
        <v>32</v>
      </c>
      <c r="L46" s="947" t="s">
        <v>32</v>
      </c>
      <c r="M46" s="956" t="s">
        <v>32</v>
      </c>
    </row>
    <row r="47" spans="2:13" ht="27.75" customHeight="1">
      <c r="B47" s="888"/>
      <c r="C47" s="902"/>
      <c r="D47" s="965"/>
      <c r="E47" s="969" t="s">
        <v>76</v>
      </c>
      <c r="F47" s="972"/>
      <c r="G47" s="972"/>
      <c r="H47" s="975"/>
      <c r="I47" s="938" t="s">
        <v>32</v>
      </c>
      <c r="J47" s="947" t="s">
        <v>32</v>
      </c>
      <c r="K47" s="947" t="s">
        <v>32</v>
      </c>
      <c r="L47" s="947" t="s">
        <v>32</v>
      </c>
      <c r="M47" s="956" t="s">
        <v>32</v>
      </c>
    </row>
    <row r="48" spans="2:13" ht="27.75" customHeight="1">
      <c r="B48" s="888"/>
      <c r="C48" s="902"/>
      <c r="D48" s="912"/>
      <c r="E48" s="968" t="s">
        <v>4</v>
      </c>
      <c r="F48" s="968"/>
      <c r="G48" s="968"/>
      <c r="H48" s="974"/>
      <c r="I48" s="938" t="s">
        <v>32</v>
      </c>
      <c r="J48" s="947" t="s">
        <v>32</v>
      </c>
      <c r="K48" s="947" t="s">
        <v>32</v>
      </c>
      <c r="L48" s="947" t="s">
        <v>32</v>
      </c>
      <c r="M48" s="956" t="s">
        <v>32</v>
      </c>
    </row>
    <row r="49" spans="2:13" ht="27.75" customHeight="1">
      <c r="B49" s="889"/>
      <c r="C49" s="903"/>
      <c r="D49" s="912"/>
      <c r="E49" s="968" t="s">
        <v>28</v>
      </c>
      <c r="F49" s="968"/>
      <c r="G49" s="968"/>
      <c r="H49" s="974"/>
      <c r="I49" s="938" t="s">
        <v>32</v>
      </c>
      <c r="J49" s="947" t="s">
        <v>32</v>
      </c>
      <c r="K49" s="947" t="s">
        <v>32</v>
      </c>
      <c r="L49" s="947" t="s">
        <v>32</v>
      </c>
      <c r="M49" s="956" t="s">
        <v>32</v>
      </c>
    </row>
    <row r="50" spans="2:13" ht="27.75" customHeight="1">
      <c r="B50" s="963" t="s">
        <v>81</v>
      </c>
      <c r="C50" s="964"/>
      <c r="D50" s="966"/>
      <c r="E50" s="968" t="s">
        <v>67</v>
      </c>
      <c r="F50" s="968"/>
      <c r="G50" s="968"/>
      <c r="H50" s="974"/>
      <c r="I50" s="938">
        <v>3447</v>
      </c>
      <c r="J50" s="947">
        <v>6205</v>
      </c>
      <c r="K50" s="947">
        <v>6720</v>
      </c>
      <c r="L50" s="947">
        <v>6251</v>
      </c>
      <c r="M50" s="956">
        <v>6173</v>
      </c>
    </row>
    <row r="51" spans="2:13" ht="27.75" customHeight="1">
      <c r="B51" s="888"/>
      <c r="C51" s="902"/>
      <c r="D51" s="912"/>
      <c r="E51" s="968" t="s">
        <v>84</v>
      </c>
      <c r="F51" s="968"/>
      <c r="G51" s="968"/>
      <c r="H51" s="974"/>
      <c r="I51" s="938">
        <v>2095</v>
      </c>
      <c r="J51" s="947">
        <v>1946</v>
      </c>
      <c r="K51" s="947">
        <v>1717</v>
      </c>
      <c r="L51" s="947">
        <v>1795</v>
      </c>
      <c r="M51" s="956">
        <v>1984</v>
      </c>
    </row>
    <row r="52" spans="2:13" ht="27.75" customHeight="1">
      <c r="B52" s="889"/>
      <c r="C52" s="903"/>
      <c r="D52" s="912"/>
      <c r="E52" s="968" t="s">
        <v>33</v>
      </c>
      <c r="F52" s="968"/>
      <c r="G52" s="968"/>
      <c r="H52" s="974"/>
      <c r="I52" s="938">
        <v>22784</v>
      </c>
      <c r="J52" s="947">
        <v>21758</v>
      </c>
      <c r="K52" s="947">
        <v>20581</v>
      </c>
      <c r="L52" s="947">
        <v>19728</v>
      </c>
      <c r="M52" s="956">
        <v>19335</v>
      </c>
    </row>
    <row r="53" spans="2:13" ht="27.75" customHeight="1">
      <c r="B53" s="891" t="s">
        <v>42</v>
      </c>
      <c r="C53" s="905"/>
      <c r="D53" s="914"/>
      <c r="E53" s="970" t="s">
        <v>88</v>
      </c>
      <c r="F53" s="970"/>
      <c r="G53" s="970"/>
      <c r="H53" s="976"/>
      <c r="I53" s="939">
        <v>12883</v>
      </c>
      <c r="J53" s="948">
        <v>9721</v>
      </c>
      <c r="K53" s="948">
        <v>8146</v>
      </c>
      <c r="L53" s="948">
        <v>8698</v>
      </c>
      <c r="M53" s="957">
        <v>7146</v>
      </c>
    </row>
    <row r="54" spans="2:13" ht="27.75" customHeight="1">
      <c r="B54" s="892"/>
      <c r="C54" s="867"/>
      <c r="D54" s="867"/>
      <c r="E54" s="971"/>
      <c r="F54" s="971"/>
      <c r="G54" s="971"/>
      <c r="H54" s="971"/>
      <c r="I54" s="977"/>
      <c r="J54" s="977"/>
      <c r="K54" s="977"/>
      <c r="L54" s="977"/>
      <c r="M54" s="977"/>
    </row>
    <row r="55" spans="2:13"/>
  </sheetData>
  <sheetProtection algorithmName="SHA-512" hashValue="qx1Q1CPmIv5g2pyVWZOtmgpnU8tQMwNUtjpXnTFWnWp+u4Ng45NV1GBFD/N/c4X5TuTXQQ9oiPid5dJiWdyi+g==" saltValue="4nIsURYWLCso1SGHKBGlr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90</v>
      </c>
    </row>
    <row r="54" spans="2:8" ht="29.25" customHeight="1">
      <c r="B54" s="979" t="s">
        <v>3</v>
      </c>
      <c r="C54" s="985"/>
      <c r="D54" s="985"/>
      <c r="E54" s="994" t="s">
        <v>5</v>
      </c>
      <c r="F54" s="1001" t="s">
        <v>128</v>
      </c>
      <c r="G54" s="1001" t="s">
        <v>318</v>
      </c>
      <c r="H54" s="1009" t="s">
        <v>55</v>
      </c>
    </row>
    <row r="55" spans="2:8" ht="52.5" customHeight="1">
      <c r="B55" s="980"/>
      <c r="C55" s="986" t="s">
        <v>54</v>
      </c>
      <c r="D55" s="986"/>
      <c r="E55" s="995"/>
      <c r="F55" s="1002">
        <v>1393</v>
      </c>
      <c r="G55" s="1002">
        <v>1822</v>
      </c>
      <c r="H55" s="1010">
        <v>1828</v>
      </c>
    </row>
    <row r="56" spans="2:8" ht="52.5" customHeight="1">
      <c r="B56" s="981"/>
      <c r="C56" s="987" t="s">
        <v>17</v>
      </c>
      <c r="D56" s="987"/>
      <c r="E56" s="996"/>
      <c r="F56" s="1003">
        <v>733</v>
      </c>
      <c r="G56" s="1003">
        <v>734</v>
      </c>
      <c r="H56" s="1011">
        <v>734</v>
      </c>
    </row>
    <row r="57" spans="2:8" ht="53.25" customHeight="1">
      <c r="B57" s="981"/>
      <c r="C57" s="988" t="s">
        <v>95</v>
      </c>
      <c r="D57" s="988"/>
      <c r="E57" s="997"/>
      <c r="F57" s="1004">
        <v>4962</v>
      </c>
      <c r="G57" s="1004">
        <v>5072</v>
      </c>
      <c r="H57" s="1012">
        <v>4990</v>
      </c>
    </row>
    <row r="58" spans="2:8" ht="45.75" customHeight="1">
      <c r="B58" s="982"/>
      <c r="C58" s="989" t="s">
        <v>542</v>
      </c>
      <c r="D58" s="992"/>
      <c r="E58" s="998"/>
      <c r="F58" s="1005">
        <v>1544</v>
      </c>
      <c r="G58" s="1005">
        <v>1607</v>
      </c>
      <c r="H58" s="1013">
        <v>1667</v>
      </c>
    </row>
    <row r="59" spans="2:8" ht="45.75" customHeight="1">
      <c r="B59" s="982"/>
      <c r="C59" s="989" t="s">
        <v>504</v>
      </c>
      <c r="D59" s="992"/>
      <c r="E59" s="998"/>
      <c r="F59" s="1005">
        <v>689</v>
      </c>
      <c r="G59" s="1005">
        <v>661</v>
      </c>
      <c r="H59" s="1013">
        <v>633</v>
      </c>
    </row>
    <row r="60" spans="2:8" ht="45.75" customHeight="1">
      <c r="B60" s="982"/>
      <c r="C60" s="989" t="s">
        <v>242</v>
      </c>
      <c r="D60" s="992"/>
      <c r="E60" s="998"/>
      <c r="F60" s="1005">
        <v>720</v>
      </c>
      <c r="G60" s="1005">
        <v>670</v>
      </c>
      <c r="H60" s="1013">
        <v>601</v>
      </c>
    </row>
    <row r="61" spans="2:8" ht="45.75" customHeight="1">
      <c r="B61" s="982"/>
      <c r="C61" s="989" t="s">
        <v>118</v>
      </c>
      <c r="D61" s="992"/>
      <c r="E61" s="998"/>
      <c r="F61" s="1005">
        <v>462</v>
      </c>
      <c r="G61" s="1005">
        <v>457</v>
      </c>
      <c r="H61" s="1013">
        <v>456</v>
      </c>
    </row>
    <row r="62" spans="2:8" ht="45.75" customHeight="1">
      <c r="B62" s="983"/>
      <c r="C62" s="990" t="s">
        <v>336</v>
      </c>
      <c r="D62" s="993"/>
      <c r="E62" s="999"/>
      <c r="F62" s="1006">
        <v>394</v>
      </c>
      <c r="G62" s="1006">
        <v>393</v>
      </c>
      <c r="H62" s="1014">
        <v>381</v>
      </c>
    </row>
    <row r="63" spans="2:8" ht="52.5" customHeight="1">
      <c r="B63" s="984"/>
      <c r="C63" s="991" t="s">
        <v>97</v>
      </c>
      <c r="D63" s="991"/>
      <c r="E63" s="1000"/>
      <c r="F63" s="1007">
        <v>7088</v>
      </c>
      <c r="G63" s="1007">
        <v>7628</v>
      </c>
      <c r="H63" s="1015">
        <v>7552</v>
      </c>
    </row>
    <row r="64" spans="2:8"/>
  </sheetData>
  <sheetProtection algorithmName="SHA-512" hashValue="fECXaEqX9JTW3hdhI7t79QvX2G35GKMufR1Tu6yWpWnCNncJCjJTmx3++dDZTYSk6yKPnenDPqpdsAhCl3CqvQ==" saltValue="ODay479jSvWQqowPiD8B4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16" customWidth="1"/>
    <col min="2" max="8" width="13.33203125" style="1016" customWidth="1"/>
    <col min="9" max="16384" width="11.109375" style="1016"/>
  </cols>
  <sheetData>
    <row r="1" spans="1:8">
      <c r="A1" s="750"/>
      <c r="B1" s="762"/>
      <c r="C1" s="766"/>
      <c r="D1" s="779"/>
      <c r="E1" s="791"/>
      <c r="F1" s="791"/>
      <c r="G1" s="791"/>
      <c r="H1" s="825"/>
    </row>
    <row r="2" spans="1:8">
      <c r="A2" s="751"/>
      <c r="B2" s="763"/>
      <c r="C2" s="1023"/>
      <c r="D2" s="780" t="s">
        <v>78</v>
      </c>
      <c r="E2" s="792"/>
      <c r="F2" s="1031" t="s">
        <v>96</v>
      </c>
      <c r="G2" s="816"/>
      <c r="H2" s="826"/>
    </row>
    <row r="3" spans="1:8">
      <c r="A3" s="780" t="s">
        <v>531</v>
      </c>
      <c r="B3" s="765"/>
      <c r="C3" s="1024"/>
      <c r="D3" s="1027">
        <v>68350</v>
      </c>
      <c r="E3" s="1029"/>
      <c r="F3" s="1032">
        <v>92632</v>
      </c>
      <c r="G3" s="1034"/>
      <c r="H3" s="1037"/>
    </row>
    <row r="4" spans="1:8">
      <c r="A4" s="752"/>
      <c r="B4" s="764"/>
      <c r="C4" s="1025"/>
      <c r="D4" s="1028">
        <v>40697</v>
      </c>
      <c r="E4" s="1030"/>
      <c r="F4" s="1033">
        <v>47978</v>
      </c>
      <c r="G4" s="1035"/>
      <c r="H4" s="1038"/>
    </row>
    <row r="5" spans="1:8">
      <c r="A5" s="780" t="s">
        <v>302</v>
      </c>
      <c r="B5" s="765"/>
      <c r="C5" s="1024"/>
      <c r="D5" s="1027">
        <v>69805</v>
      </c>
      <c r="E5" s="1029"/>
      <c r="F5" s="1032">
        <v>96469</v>
      </c>
      <c r="G5" s="1034"/>
      <c r="H5" s="1037"/>
    </row>
    <row r="6" spans="1:8">
      <c r="A6" s="752"/>
      <c r="B6" s="764"/>
      <c r="C6" s="1025"/>
      <c r="D6" s="1028">
        <v>34334</v>
      </c>
      <c r="E6" s="1030"/>
      <c r="F6" s="1033">
        <v>49775</v>
      </c>
      <c r="G6" s="1035"/>
      <c r="H6" s="1038"/>
    </row>
    <row r="7" spans="1:8">
      <c r="A7" s="780" t="s">
        <v>293</v>
      </c>
      <c r="B7" s="765"/>
      <c r="C7" s="1024"/>
      <c r="D7" s="1027">
        <v>53168</v>
      </c>
      <c r="E7" s="1029"/>
      <c r="F7" s="1032">
        <v>85743</v>
      </c>
      <c r="G7" s="1034"/>
      <c r="H7" s="1037"/>
    </row>
    <row r="8" spans="1:8">
      <c r="A8" s="752"/>
      <c r="B8" s="764"/>
      <c r="C8" s="1025"/>
      <c r="D8" s="1028">
        <v>25472</v>
      </c>
      <c r="E8" s="1030"/>
      <c r="F8" s="1033">
        <v>45231</v>
      </c>
      <c r="G8" s="1035"/>
      <c r="H8" s="1038"/>
    </row>
    <row r="9" spans="1:8">
      <c r="A9" s="780" t="s">
        <v>52</v>
      </c>
      <c r="B9" s="765"/>
      <c r="C9" s="1024"/>
      <c r="D9" s="1027">
        <v>93400</v>
      </c>
      <c r="E9" s="1029"/>
      <c r="F9" s="1032">
        <v>92509</v>
      </c>
      <c r="G9" s="1034"/>
      <c r="H9" s="1037"/>
    </row>
    <row r="10" spans="1:8">
      <c r="A10" s="752"/>
      <c r="B10" s="764"/>
      <c r="C10" s="1025"/>
      <c r="D10" s="1028">
        <v>24132</v>
      </c>
      <c r="E10" s="1030"/>
      <c r="F10" s="1033">
        <v>52274</v>
      </c>
      <c r="G10" s="1035"/>
      <c r="H10" s="1038"/>
    </row>
    <row r="11" spans="1:8">
      <c r="A11" s="780" t="s">
        <v>533</v>
      </c>
      <c r="B11" s="765"/>
      <c r="C11" s="1024"/>
      <c r="D11" s="1027">
        <v>80635</v>
      </c>
      <c r="E11" s="1029"/>
      <c r="F11" s="1032">
        <v>98544</v>
      </c>
      <c r="G11" s="1034"/>
      <c r="H11" s="1037"/>
    </row>
    <row r="12" spans="1:8">
      <c r="A12" s="752"/>
      <c r="B12" s="764"/>
      <c r="C12" s="1026"/>
      <c r="D12" s="1028">
        <v>29679</v>
      </c>
      <c r="E12" s="1030"/>
      <c r="F12" s="1033">
        <v>55816</v>
      </c>
      <c r="G12" s="1035"/>
      <c r="H12" s="1038"/>
    </row>
    <row r="13" spans="1:8">
      <c r="A13" s="780"/>
      <c r="B13" s="765"/>
      <c r="C13" s="1024"/>
      <c r="D13" s="1027">
        <v>73072</v>
      </c>
      <c r="E13" s="1029"/>
      <c r="F13" s="1032">
        <v>93179</v>
      </c>
      <c r="G13" s="1036"/>
      <c r="H13" s="1037"/>
    </row>
    <row r="14" spans="1:8">
      <c r="A14" s="752"/>
      <c r="B14" s="764"/>
      <c r="C14" s="1025"/>
      <c r="D14" s="1028">
        <v>30863</v>
      </c>
      <c r="E14" s="1030"/>
      <c r="F14" s="1033">
        <v>50215</v>
      </c>
      <c r="G14" s="1035"/>
      <c r="H14" s="1038"/>
    </row>
    <row r="17" spans="1:11">
      <c r="A17" s="1016" t="s">
        <v>98</v>
      </c>
    </row>
    <row r="18" spans="1:11">
      <c r="A18" s="1017"/>
      <c r="B18" s="1017" t="str">
        <f>実質収支比率等に係る経年分析!F$46</f>
        <v>R02</v>
      </c>
      <c r="C18" s="1017" t="str">
        <f>実質収支比率等に係る経年分析!G$46</f>
        <v>R03</v>
      </c>
      <c r="D18" s="1017" t="str">
        <f>実質収支比率等に係る経年分析!H$46</f>
        <v>R04</v>
      </c>
      <c r="E18" s="1017" t="str">
        <f>実質収支比率等に係る経年分析!I$46</f>
        <v>R05</v>
      </c>
      <c r="F18" s="1017" t="str">
        <f>実質収支比率等に係る経年分析!J$46</f>
        <v>R06</v>
      </c>
    </row>
    <row r="19" spans="1:11">
      <c r="A19" s="1017" t="s">
        <v>100</v>
      </c>
      <c r="B19" s="1017">
        <f>ROUND(VALUE(SUBSTITUTE(実質収支比率等に係る経年分析!F$48,"▲","-")),2)</f>
        <v>3.07</v>
      </c>
      <c r="C19" s="1017">
        <f>ROUND(VALUE(SUBSTITUTE(実質収支比率等に係る経年分析!G$48,"▲","-")),2)</f>
        <v>6.25</v>
      </c>
      <c r="D19" s="1017">
        <f>ROUND(VALUE(SUBSTITUTE(実質収支比率等に係る経年分析!H$48,"▲","-")),2)</f>
        <v>2.52</v>
      </c>
      <c r="E19" s="1017">
        <f>ROUND(VALUE(SUBSTITUTE(実質収支比率等に係る経年分析!I$48,"▲","-")),2)</f>
        <v>1.84</v>
      </c>
      <c r="F19" s="1017">
        <f>ROUND(VALUE(SUBSTITUTE(実質収支比率等に係る経年分析!J$48,"▲","-")),2)</f>
        <v>3.61</v>
      </c>
    </row>
    <row r="20" spans="1:11">
      <c r="A20" s="1017" t="s">
        <v>99</v>
      </c>
      <c r="B20" s="1017">
        <f>ROUND(VALUE(SUBSTITUTE(実質収支比率等に係る経年分析!F$47,"▲","-")),2)</f>
        <v>7.4</v>
      </c>
      <c r="C20" s="1017">
        <f>ROUND(VALUE(SUBSTITUTE(実質収支比率等に係る経年分析!G$47,"▲","-")),2)</f>
        <v>8.73</v>
      </c>
      <c r="D20" s="1017">
        <f>ROUND(VALUE(SUBSTITUTE(実質収支比率等に係る経年分析!H$47,"▲","-")),2)</f>
        <v>9.76</v>
      </c>
      <c r="E20" s="1017">
        <f>ROUND(VALUE(SUBSTITUTE(実質収支比率等に係る経年分析!I$47,"▲","-")),2)</f>
        <v>12.68</v>
      </c>
      <c r="F20" s="1017">
        <f>ROUND(VALUE(SUBSTITUTE(実質収支比率等に係る経年分析!J$47,"▲","-")),2)</f>
        <v>12.55</v>
      </c>
    </row>
    <row r="21" spans="1:11">
      <c r="A21" s="1017" t="s">
        <v>35</v>
      </c>
      <c r="B21" s="1017">
        <f>IF(ISNUMBER(VALUE(SUBSTITUTE(実質収支比率等に係る経年分析!F$49,"▲","-"))),ROUND(VALUE(SUBSTITUTE(実質収支比率等に係る経年分析!F$49,"▲","-")),2),NA())</f>
        <v>1.46</v>
      </c>
      <c r="C21" s="1017">
        <f>IF(ISNUMBER(VALUE(SUBSTITUTE(実質収支比率等に係る経年分析!G$49,"▲","-"))),ROUND(VALUE(SUBSTITUTE(実質収支比率等に係る経年分析!G$49,"▲","-")),2),NA())</f>
        <v>4.59</v>
      </c>
      <c r="D21" s="1017">
        <f>IF(ISNUMBER(VALUE(SUBSTITUTE(実質収支比率等に係る経年分析!H$49,"▲","-"))),ROUND(VALUE(SUBSTITUTE(実質収支比率等に係る経年分析!H$49,"▲","-")),2),NA())</f>
        <v>-3.22</v>
      </c>
      <c r="E21" s="1017">
        <f>IF(ISNUMBER(VALUE(SUBSTITUTE(実質収支比率等に係る経年分析!I$49,"▲","-"))),ROUND(VALUE(SUBSTITUTE(実質収支比率等に係る経年分析!I$49,"▲","-")),2),NA())</f>
        <v>2.3199999999999998</v>
      </c>
      <c r="F21" s="1017">
        <f>IF(ISNUMBER(VALUE(SUBSTITUTE(実質収支比率等に係る経年分析!J$49,"▲","-"))),ROUND(VALUE(SUBSTITUTE(実質収支比率等に係る経年分析!J$49,"▲","-")),2),NA())</f>
        <v>1.84</v>
      </c>
    </row>
    <row r="24" spans="1:11">
      <c r="A24" s="1016" t="s">
        <v>18</v>
      </c>
    </row>
    <row r="25" spans="1:11">
      <c r="A25" s="1018"/>
      <c r="B25" s="1018" t="str">
        <f>'連結実質赤字比率に係る赤字・黒字の構成分析'!F$33</f>
        <v>R02</v>
      </c>
      <c r="C25" s="1018"/>
      <c r="D25" s="1018" t="str">
        <f>'連結実質赤字比率に係る赤字・黒字の構成分析'!G$33</f>
        <v>R03</v>
      </c>
      <c r="E25" s="1018"/>
      <c r="F25" s="1018" t="str">
        <f>'連結実質赤字比率に係る赤字・黒字の構成分析'!H$33</f>
        <v>R04</v>
      </c>
      <c r="G25" s="1018"/>
      <c r="H25" s="1018" t="str">
        <f>'連結実質赤字比率に係る赤字・黒字の構成分析'!I$33</f>
        <v>R05</v>
      </c>
      <c r="I25" s="1018"/>
      <c r="J25" s="1018" t="str">
        <f>'連結実質赤字比率に係る赤字・黒字の構成分析'!J$33</f>
        <v>R06</v>
      </c>
      <c r="K25" s="1018"/>
    </row>
    <row r="26" spans="1:11">
      <c r="A26" s="1018"/>
      <c r="B26" s="1018" t="s">
        <v>101</v>
      </c>
      <c r="C26" s="1018" t="s">
        <v>41</v>
      </c>
      <c r="D26" s="1018" t="s">
        <v>101</v>
      </c>
      <c r="E26" s="1018" t="s">
        <v>41</v>
      </c>
      <c r="F26" s="1018" t="s">
        <v>101</v>
      </c>
      <c r="G26" s="1018" t="s">
        <v>41</v>
      </c>
      <c r="H26" s="1018" t="s">
        <v>101</v>
      </c>
      <c r="I26" s="1018" t="s">
        <v>41</v>
      </c>
      <c r="J26" s="1018" t="s">
        <v>101</v>
      </c>
      <c r="K26" s="1018" t="s">
        <v>41</v>
      </c>
    </row>
    <row r="27" spans="1:11">
      <c r="A27" s="1018" t="str">
        <f>IF('連結実質赤字比率に係る赤字・黒字の構成分析'!C$43="",NA(),'連結実質赤字比率に係る赤字・黒字の構成分析'!C$43)</f>
        <v>その他会計（黒字）</v>
      </c>
      <c r="B27" s="1018" t="e">
        <f>IF(ROUND(VALUE(SUBSTITUTE('連結実質赤字比率に係る赤字・黒字の構成分析'!F$43,"▲","-")),2)&lt;0,ABS(ROUND(VALUE(SUBSTITUTE('連結実質赤字比率に係る赤字・黒字の構成分析'!F$43,"▲","-")),2)),NA())</f>
        <v>#N/A</v>
      </c>
      <c r="C27" s="1018">
        <f>IF(ROUND(VALUE(SUBSTITUTE('連結実質赤字比率に係る赤字・黒字の構成分析'!F$43,"▲","-")),2)&gt;=0,ABS(ROUND(VALUE(SUBSTITUTE('連結実質赤字比率に係る赤字・黒字の構成分析'!F$43,"▲","-")),2)),NA())</f>
        <v>0.12</v>
      </c>
      <c r="D27" s="1018" t="e">
        <f>IF(ROUND(VALUE(SUBSTITUTE('連結実質赤字比率に係る赤字・黒字の構成分析'!G$43,"▲","-")),2)&lt;0,ABS(ROUND(VALUE(SUBSTITUTE('連結実質赤字比率に係る赤字・黒字の構成分析'!G$43,"▲","-")),2)),NA())</f>
        <v>#N/A</v>
      </c>
      <c r="E27" s="1018">
        <f>IF(ROUND(VALUE(SUBSTITUTE('連結実質赤字比率に係る赤字・黒字の構成分析'!G$43,"▲","-")),2)&gt;=0,ABS(ROUND(VALUE(SUBSTITUTE('連結実質赤字比率に係る赤字・黒字の構成分析'!G$43,"▲","-")),2)),NA())</f>
        <v>0.15</v>
      </c>
      <c r="F27" s="1018" t="e">
        <f>IF(ROUND(VALUE(SUBSTITUTE('連結実質赤字比率に係る赤字・黒字の構成分析'!H$43,"▲","-")),2)&lt;0,ABS(ROUND(VALUE(SUBSTITUTE('連結実質赤字比率に係る赤字・黒字の構成分析'!H$43,"▲","-")),2)),NA())</f>
        <v>#N/A</v>
      </c>
      <c r="G27" s="1018">
        <f>IF(ROUND(VALUE(SUBSTITUTE('連結実質赤字比率に係る赤字・黒字の構成分析'!H$43,"▲","-")),2)&gt;=0,ABS(ROUND(VALUE(SUBSTITUTE('連結実質赤字比率に係る赤字・黒字の構成分析'!H$43,"▲","-")),2)),NA())</f>
        <v>0.18</v>
      </c>
      <c r="H27" s="1018" t="e">
        <f>IF(ROUND(VALUE(SUBSTITUTE('連結実質赤字比率に係る赤字・黒字の構成分析'!I$43,"▲","-")),2)&lt;0,ABS(ROUND(VALUE(SUBSTITUTE('連結実質赤字比率に係る赤字・黒字の構成分析'!I$43,"▲","-")),2)),NA())</f>
        <v>#N/A</v>
      </c>
      <c r="I27" s="1018">
        <f>IF(ROUND(VALUE(SUBSTITUTE('連結実質赤字比率に係る赤字・黒字の構成分析'!I$43,"▲","-")),2)&gt;=0,ABS(ROUND(VALUE(SUBSTITUTE('連結実質赤字比率に係る赤字・黒字の構成分析'!I$43,"▲","-")),2)),NA())</f>
        <v>0.21</v>
      </c>
      <c r="J27" s="1018" t="e">
        <f>IF(ROUND(VALUE(SUBSTITUTE('連結実質赤字比率に係る赤字・黒字の構成分析'!J$43,"▲","-")),2)&lt;0,ABS(ROUND(VALUE(SUBSTITUTE('連結実質赤字比率に係る赤字・黒字の構成分析'!J$43,"▲","-")),2)),NA())</f>
        <v>#N/A</v>
      </c>
      <c r="K27" s="1018">
        <f>IF(ROUND(VALUE(SUBSTITUTE('連結実質赤字比率に係る赤字・黒字の構成分析'!J$43,"▲","-")),2)&gt;=0,ABS(ROUND(VALUE(SUBSTITUTE('連結実質赤字比率に係る赤字・黒字の構成分析'!J$43,"▲","-")),2)),NA())</f>
        <v>1.e-002</v>
      </c>
    </row>
    <row r="28" spans="1:11">
      <c r="A28" s="1018" t="str">
        <f>IF('連結実質赤字比率に係る赤字・黒字の構成分析'!C$42="",NA(),'連結実質赤字比率に係る赤字・黒字の構成分析'!C$42)</f>
        <v>その他会計（赤字）</v>
      </c>
      <c r="B28" s="1018" t="e">
        <f>IF(ROUND(VALUE(SUBSTITUTE('連結実質赤字比率に係る赤字・黒字の構成分析'!F$42,"▲","-")),2)&lt;0,ABS(ROUND(VALUE(SUBSTITUTE('連結実質赤字比率に係る赤字・黒字の構成分析'!F$42,"▲","-")),2)),NA())</f>
        <v>#VALUE!</v>
      </c>
      <c r="C28" s="1018" t="e">
        <f>IF(ROUND(VALUE(SUBSTITUTE('連結実質赤字比率に係る赤字・黒字の構成分析'!F$42,"▲","-")),2)&gt;=0,ABS(ROUND(VALUE(SUBSTITUTE('連結実質赤字比率に係る赤字・黒字の構成分析'!F$42,"▲","-")),2)),NA())</f>
        <v>#VALUE!</v>
      </c>
      <c r="D28" s="1018" t="e">
        <f>IF(ROUND(VALUE(SUBSTITUTE('連結実質赤字比率に係る赤字・黒字の構成分析'!G$42,"▲","-")),2)&lt;0,ABS(ROUND(VALUE(SUBSTITUTE('連結実質赤字比率に係る赤字・黒字の構成分析'!G$42,"▲","-")),2)),NA())</f>
        <v>#VALUE!</v>
      </c>
      <c r="E28" s="1018" t="e">
        <f>IF(ROUND(VALUE(SUBSTITUTE('連結実質赤字比率に係る赤字・黒字の構成分析'!G$42,"▲","-")),2)&gt;=0,ABS(ROUND(VALUE(SUBSTITUTE('連結実質赤字比率に係る赤字・黒字の構成分析'!G$42,"▲","-")),2)),NA())</f>
        <v>#VALUE!</v>
      </c>
      <c r="F28" s="1018" t="e">
        <f>IF(ROUND(VALUE(SUBSTITUTE('連結実質赤字比率に係る赤字・黒字の構成分析'!H$42,"▲","-")),2)&lt;0,ABS(ROUND(VALUE(SUBSTITUTE('連結実質赤字比率に係る赤字・黒字の構成分析'!H$42,"▲","-")),2)),NA())</f>
        <v>#VALUE!</v>
      </c>
      <c r="G28" s="1018" t="e">
        <f>IF(ROUND(VALUE(SUBSTITUTE('連結実質赤字比率に係る赤字・黒字の構成分析'!H$42,"▲","-")),2)&gt;=0,ABS(ROUND(VALUE(SUBSTITUTE('連結実質赤字比率に係る赤字・黒字の構成分析'!H$42,"▲","-")),2)),NA())</f>
        <v>#VALUE!</v>
      </c>
      <c r="H28" s="1018" t="e">
        <f>IF(ROUND(VALUE(SUBSTITUTE('連結実質赤字比率に係る赤字・黒字の構成分析'!I$42,"▲","-")),2)&lt;0,ABS(ROUND(VALUE(SUBSTITUTE('連結実質赤字比率に係る赤字・黒字の構成分析'!I$42,"▲","-")),2)),NA())</f>
        <v>#VALUE!</v>
      </c>
      <c r="I28" s="1018" t="e">
        <f>IF(ROUND(VALUE(SUBSTITUTE('連結実質赤字比率に係る赤字・黒字の構成分析'!I$42,"▲","-")),2)&gt;=0,ABS(ROUND(VALUE(SUBSTITUTE('連結実質赤字比率に係る赤字・黒字の構成分析'!I$42,"▲","-")),2)),NA())</f>
        <v>#VALUE!</v>
      </c>
      <c r="J28" s="1018" t="e">
        <f>IF(ROUND(VALUE(SUBSTITUTE('連結実質赤字比率に係る赤字・黒字の構成分析'!J$42,"▲","-")),2)&lt;0,ABS(ROUND(VALUE(SUBSTITUTE('連結実質赤字比率に係る赤字・黒字の構成分析'!J$42,"▲","-")),2)),NA())</f>
        <v>#VALUE!</v>
      </c>
      <c r="K28" s="1018" t="e">
        <f>IF(ROUND(VALUE(SUBSTITUTE('連結実質赤字比率に係る赤字・黒字の構成分析'!J$42,"▲","-")),2)&gt;=0,ABS(ROUND(VALUE(SUBSTITUTE('連結実質赤字比率に係る赤字・黒字の構成分析'!J$42,"▲","-")),2)),NA())</f>
        <v>#VALUE!</v>
      </c>
    </row>
    <row r="29" spans="1:11">
      <c r="A29" s="1018" t="str">
        <f>IF('連結実質赤字比率に係る赤字・黒字の構成分析'!C$41="",NA(),'連結実質赤字比率に係る赤字・黒字の構成分析'!C$41)</f>
        <v>小林市後期高齢者医療事業特別会計</v>
      </c>
      <c r="B29" s="1018" t="e">
        <f>IF(ROUND(VALUE(SUBSTITUTE('連結実質赤字比率に係る赤字・黒字の構成分析'!F$41,"▲","-")),2)&lt;0,ABS(ROUND(VALUE(SUBSTITUTE('連結実質赤字比率に係る赤字・黒字の構成分析'!F$41,"▲","-")),2)),NA())</f>
        <v>#N/A</v>
      </c>
      <c r="C29" s="1018">
        <f>IF(ROUND(VALUE(SUBSTITUTE('連結実質赤字比率に係る赤字・黒字の構成分析'!F$41,"▲","-")),2)&gt;=0,ABS(ROUND(VALUE(SUBSTITUTE('連結実質赤字比率に係る赤字・黒字の構成分析'!F$41,"▲","-")),2)),NA())</f>
        <v>1.e-002</v>
      </c>
      <c r="D29" s="1018" t="e">
        <f>IF(ROUND(VALUE(SUBSTITUTE('連結実質赤字比率に係る赤字・黒字の構成分析'!G$41,"▲","-")),2)&lt;0,ABS(ROUND(VALUE(SUBSTITUTE('連結実質赤字比率に係る赤字・黒字の構成分析'!G$41,"▲","-")),2)),NA())</f>
        <v>#N/A</v>
      </c>
      <c r="E29" s="1018">
        <f>IF(ROUND(VALUE(SUBSTITUTE('連結実質赤字比率に係る赤字・黒字の構成分析'!G$41,"▲","-")),2)&gt;=0,ABS(ROUND(VALUE(SUBSTITUTE('連結実質赤字比率に係る赤字・黒字の構成分析'!G$41,"▲","-")),2)),NA())</f>
        <v>1.e-002</v>
      </c>
      <c r="F29" s="1018" t="e">
        <f>IF(ROUND(VALUE(SUBSTITUTE('連結実質赤字比率に係る赤字・黒字の構成分析'!H$41,"▲","-")),2)&lt;0,ABS(ROUND(VALUE(SUBSTITUTE('連結実質赤字比率に係る赤字・黒字の構成分析'!H$41,"▲","-")),2)),NA())</f>
        <v>#N/A</v>
      </c>
      <c r="G29" s="1018">
        <f>IF(ROUND(VALUE(SUBSTITUTE('連結実質赤字比率に係る赤字・黒字の構成分析'!H$41,"▲","-")),2)&gt;=0,ABS(ROUND(VALUE(SUBSTITUTE('連結実質赤字比率に係る赤字・黒字の構成分析'!H$41,"▲","-")),2)),NA())</f>
        <v>2.e-002</v>
      </c>
      <c r="H29" s="1018" t="e">
        <f>IF(ROUND(VALUE(SUBSTITUTE('連結実質赤字比率に係る赤字・黒字の構成分析'!I$41,"▲","-")),2)&lt;0,ABS(ROUND(VALUE(SUBSTITUTE('連結実質赤字比率に係る赤字・黒字の構成分析'!I$41,"▲","-")),2)),NA())</f>
        <v>#N/A</v>
      </c>
      <c r="I29" s="1018">
        <f>IF(ROUND(VALUE(SUBSTITUTE('連結実質赤字比率に係る赤字・黒字の構成分析'!I$41,"▲","-")),2)&gt;=0,ABS(ROUND(VALUE(SUBSTITUTE('連結実質赤字比率に係る赤字・黒字の構成分析'!I$41,"▲","-")),2)),NA())</f>
        <v>1.e-002</v>
      </c>
      <c r="J29" s="1018" t="e">
        <f>IF(ROUND(VALUE(SUBSTITUTE('連結実質赤字比率に係る赤字・黒字の構成分析'!J$41,"▲","-")),2)&lt;0,ABS(ROUND(VALUE(SUBSTITUTE('連結実質赤字比率に係る赤字・黒字の構成分析'!J$41,"▲","-")),2)),NA())</f>
        <v>#N/A</v>
      </c>
      <c r="K29" s="1018">
        <f>IF(ROUND(VALUE(SUBSTITUTE('連結実質赤字比率に係る赤字・黒字の構成分析'!J$41,"▲","-")),2)&gt;=0,ABS(ROUND(VALUE(SUBSTITUTE('連結実質赤字比率に係る赤字・黒字の構成分析'!J$41,"▲","-")),2)),NA())</f>
        <v>2.e-002</v>
      </c>
    </row>
    <row r="30" spans="1:11">
      <c r="A30" s="1018" t="str">
        <f>IF('連結実質赤字比率に係る赤字・黒字の構成分析'!C$40="",NA(),'連結実質赤字比率に係る赤字・黒字の構成分析'!C$40)</f>
        <v>小林市介護保険事業特別会計</v>
      </c>
      <c r="B30" s="1018" t="e">
        <f>IF(ROUND(VALUE(SUBSTITUTE('連結実質赤字比率に係る赤字・黒字の構成分析'!F$40,"▲","-")),2)&lt;0,ABS(ROUND(VALUE(SUBSTITUTE('連結実質赤字比率に係る赤字・黒字の構成分析'!F$40,"▲","-")),2)),NA())</f>
        <v>#N/A</v>
      </c>
      <c r="C30" s="1018">
        <f>IF(ROUND(VALUE(SUBSTITUTE('連結実質赤字比率に係る赤字・黒字の構成分析'!F$40,"▲","-")),2)&gt;=0,ABS(ROUND(VALUE(SUBSTITUTE('連結実質赤字比率に係る赤字・黒字の構成分析'!F$40,"▲","-")),2)),NA())</f>
        <v>1.25</v>
      </c>
      <c r="D30" s="1018" t="e">
        <f>IF(ROUND(VALUE(SUBSTITUTE('連結実質赤字比率に係る赤字・黒字の構成分析'!G$40,"▲","-")),2)&lt;0,ABS(ROUND(VALUE(SUBSTITUTE('連結実質赤字比率に係る赤字・黒字の構成分析'!G$40,"▲","-")),2)),NA())</f>
        <v>#N/A</v>
      </c>
      <c r="E30" s="1018">
        <f>IF(ROUND(VALUE(SUBSTITUTE('連結実質赤字比率に係る赤字・黒字の構成分析'!G$40,"▲","-")),2)&gt;=0,ABS(ROUND(VALUE(SUBSTITUTE('連結実質赤字比率に係る赤字・黒字の構成分析'!G$40,"▲","-")),2)),NA())</f>
        <v>1.03</v>
      </c>
      <c r="F30" s="1018" t="e">
        <f>IF(ROUND(VALUE(SUBSTITUTE('連結実質赤字比率に係る赤字・黒字の構成分析'!H$40,"▲","-")),2)&lt;0,ABS(ROUND(VALUE(SUBSTITUTE('連結実質赤字比率に係る赤字・黒字の構成分析'!H$40,"▲","-")),2)),NA())</f>
        <v>#N/A</v>
      </c>
      <c r="G30" s="1018">
        <f>IF(ROUND(VALUE(SUBSTITUTE('連結実質赤字比率に係る赤字・黒字の構成分析'!H$40,"▲","-")),2)&gt;=0,ABS(ROUND(VALUE(SUBSTITUTE('連結実質赤字比率に係る赤字・黒字の構成分析'!H$40,"▲","-")),2)),NA())</f>
        <v>1.44</v>
      </c>
      <c r="H30" s="1018" t="e">
        <f>IF(ROUND(VALUE(SUBSTITUTE('連結実質赤字比率に係る赤字・黒字の構成分析'!I$40,"▲","-")),2)&lt;0,ABS(ROUND(VALUE(SUBSTITUTE('連結実質赤字比率に係る赤字・黒字の構成分析'!I$40,"▲","-")),2)),NA())</f>
        <v>#N/A</v>
      </c>
      <c r="I30" s="1018">
        <f>IF(ROUND(VALUE(SUBSTITUTE('連結実質赤字比率に係る赤字・黒字の構成分析'!I$40,"▲","-")),2)&gt;=0,ABS(ROUND(VALUE(SUBSTITUTE('連結実質赤字比率に係る赤字・黒字の構成分析'!I$40,"▲","-")),2)),NA())</f>
        <v>1.22</v>
      </c>
      <c r="J30" s="1018" t="e">
        <f>IF(ROUND(VALUE(SUBSTITUTE('連結実質赤字比率に係る赤字・黒字の構成分析'!J$40,"▲","-")),2)&lt;0,ABS(ROUND(VALUE(SUBSTITUTE('連結実質赤字比率に係る赤字・黒字の構成分析'!J$40,"▲","-")),2)),NA())</f>
        <v>#N/A</v>
      </c>
      <c r="K30" s="1018">
        <f>IF(ROUND(VALUE(SUBSTITUTE('連結実質赤字比率に係る赤字・黒字の構成分析'!J$40,"▲","-")),2)&gt;=0,ABS(ROUND(VALUE(SUBSTITUTE('連結実質赤字比率に係る赤字・黒字の構成分析'!J$40,"▲","-")),2)),NA())</f>
        <v>0.13</v>
      </c>
    </row>
    <row r="31" spans="1:11">
      <c r="A31" s="1018" t="str">
        <f>IF('連結実質赤字比率に係る赤字・黒字の構成分析'!C$39="",NA(),'連結実質赤字比率に係る赤字・黒字の構成分析'!C$39)</f>
        <v>小林市病院事業会計</v>
      </c>
      <c r="B31" s="1018" t="e">
        <f>IF(ROUND(VALUE(SUBSTITUTE('連結実質赤字比率に係る赤字・黒字の構成分析'!F$39,"▲","-")),2)&lt;0,ABS(ROUND(VALUE(SUBSTITUTE('連結実質赤字比率に係る赤字・黒字の構成分析'!F$39,"▲","-")),2)),NA())</f>
        <v>#N/A</v>
      </c>
      <c r="C31" s="1018">
        <f>IF(ROUND(VALUE(SUBSTITUTE('連結実質赤字比率に係る赤字・黒字の構成分析'!F$39,"▲","-")),2)&gt;=0,ABS(ROUND(VALUE(SUBSTITUTE('連結実質赤字比率に係る赤字・黒字の構成分析'!F$39,"▲","-")),2)),NA())</f>
        <v>2.37</v>
      </c>
      <c r="D31" s="1018" t="e">
        <f>IF(ROUND(VALUE(SUBSTITUTE('連結実質赤字比率に係る赤字・黒字の構成分析'!G$39,"▲","-")),2)&lt;0,ABS(ROUND(VALUE(SUBSTITUTE('連結実質赤字比率に係る赤字・黒字の構成分析'!G$39,"▲","-")),2)),NA())</f>
        <v>#N/A</v>
      </c>
      <c r="E31" s="1018">
        <f>IF(ROUND(VALUE(SUBSTITUTE('連結実質赤字比率に係る赤字・黒字の構成分析'!G$39,"▲","-")),2)&gt;=0,ABS(ROUND(VALUE(SUBSTITUTE('連結実質赤字比率に係る赤字・黒字の構成分析'!G$39,"▲","-")),2)),NA())</f>
        <v>2.0099999999999998</v>
      </c>
      <c r="F31" s="1018" t="e">
        <f>IF(ROUND(VALUE(SUBSTITUTE('連結実質赤字比率に係る赤字・黒字の構成分析'!H$39,"▲","-")),2)&lt;0,ABS(ROUND(VALUE(SUBSTITUTE('連結実質赤字比率に係る赤字・黒字の構成分析'!H$39,"▲","-")),2)),NA())</f>
        <v>#N/A</v>
      </c>
      <c r="G31" s="1018">
        <f>IF(ROUND(VALUE(SUBSTITUTE('連結実質赤字比率に係る赤字・黒字の構成分析'!H$39,"▲","-")),2)&gt;=0,ABS(ROUND(VALUE(SUBSTITUTE('連結実質赤字比率に係る赤字・黒字の構成分析'!H$39,"▲","-")),2)),NA())</f>
        <v>1.74</v>
      </c>
      <c r="H31" s="1018" t="e">
        <f>IF(ROUND(VALUE(SUBSTITUTE('連結実質赤字比率に係る赤字・黒字の構成分析'!I$39,"▲","-")),2)&lt;0,ABS(ROUND(VALUE(SUBSTITUTE('連結実質赤字比率に係る赤字・黒字の構成分析'!I$39,"▲","-")),2)),NA())</f>
        <v>#N/A</v>
      </c>
      <c r="I31" s="1018">
        <f>IF(ROUND(VALUE(SUBSTITUTE('連結実質赤字比率に係る赤字・黒字の構成分析'!I$39,"▲","-")),2)&gt;=0,ABS(ROUND(VALUE(SUBSTITUTE('連結実質赤字比率に係る赤字・黒字の構成分析'!I$39,"▲","-")),2)),NA())</f>
        <v>0.89</v>
      </c>
      <c r="J31" s="1018" t="e">
        <f>IF(ROUND(VALUE(SUBSTITUTE('連結実質赤字比率に係る赤字・黒字の構成分析'!J$39,"▲","-")),2)&lt;0,ABS(ROUND(VALUE(SUBSTITUTE('連結実質赤字比率に係る赤字・黒字の構成分析'!J$39,"▲","-")),2)),NA())</f>
        <v>#N/A</v>
      </c>
      <c r="K31" s="1018">
        <f>IF(ROUND(VALUE(SUBSTITUTE('連結実質赤字比率に係る赤字・黒字の構成分析'!J$39,"▲","-")),2)&gt;=0,ABS(ROUND(VALUE(SUBSTITUTE('連結実質赤字比率に係る赤字・黒字の構成分析'!J$39,"▲","-")),2)),NA())</f>
        <v>0.36</v>
      </c>
    </row>
    <row r="32" spans="1:11">
      <c r="A32" s="1018" t="str">
        <f>IF('連結実質赤字比率に係る赤字・黒字の構成分析'!C$38="",NA(),'連結実質赤字比率に係る赤字・黒字の構成分析'!C$38)</f>
        <v>小林市農業集落排水事業会計</v>
      </c>
      <c r="B32" s="1018" t="e">
        <f>IF(ROUND(VALUE(SUBSTITUTE('連結実質赤字比率に係る赤字・黒字の構成分析'!F$38,"▲","-")),2)&lt;0,ABS(ROUND(VALUE(SUBSTITUTE('連結実質赤字比率に係る赤字・黒字の構成分析'!F$38,"▲","-")),2)),NA())</f>
        <v>#VALUE!</v>
      </c>
      <c r="C32" s="1018" t="e">
        <f>IF(ROUND(VALUE(SUBSTITUTE('連結実質赤字比率に係る赤字・黒字の構成分析'!F$38,"▲","-")),2)&gt;=0,ABS(ROUND(VALUE(SUBSTITUTE('連結実質赤字比率に係る赤字・黒字の構成分析'!F$38,"▲","-")),2)),NA())</f>
        <v>#VALUE!</v>
      </c>
      <c r="D32" s="1018" t="e">
        <f>IF(ROUND(VALUE(SUBSTITUTE('連結実質赤字比率に係る赤字・黒字の構成分析'!G$38,"▲","-")),2)&lt;0,ABS(ROUND(VALUE(SUBSTITUTE('連結実質赤字比率に係る赤字・黒字の構成分析'!G$38,"▲","-")),2)),NA())</f>
        <v>#VALUE!</v>
      </c>
      <c r="E32" s="1018" t="e">
        <f>IF(ROUND(VALUE(SUBSTITUTE('連結実質赤字比率に係る赤字・黒字の構成分析'!G$38,"▲","-")),2)&gt;=0,ABS(ROUND(VALUE(SUBSTITUTE('連結実質赤字比率に係る赤字・黒字の構成分析'!G$38,"▲","-")),2)),NA())</f>
        <v>#VALUE!</v>
      </c>
      <c r="F32" s="1018" t="e">
        <f>IF(ROUND(VALUE(SUBSTITUTE('連結実質赤字比率に係る赤字・黒字の構成分析'!H$38,"▲","-")),2)&lt;0,ABS(ROUND(VALUE(SUBSTITUTE('連結実質赤字比率に係る赤字・黒字の構成分析'!H$38,"▲","-")),2)),NA())</f>
        <v>#VALUE!</v>
      </c>
      <c r="G32" s="1018" t="e">
        <f>IF(ROUND(VALUE(SUBSTITUTE('連結実質赤字比率に係る赤字・黒字の構成分析'!H$38,"▲","-")),2)&gt;=0,ABS(ROUND(VALUE(SUBSTITUTE('連結実質赤字比率に係る赤字・黒字の構成分析'!H$38,"▲","-")),2)),NA())</f>
        <v>#VALUE!</v>
      </c>
      <c r="H32" s="1018" t="e">
        <f>IF(ROUND(VALUE(SUBSTITUTE('連結実質赤字比率に係る赤字・黒字の構成分析'!I$38,"▲","-")),2)&lt;0,ABS(ROUND(VALUE(SUBSTITUTE('連結実質赤字比率に係る赤字・黒字の構成分析'!I$38,"▲","-")),2)),NA())</f>
        <v>#VALUE!</v>
      </c>
      <c r="I32" s="1018" t="e">
        <f>IF(ROUND(VALUE(SUBSTITUTE('連結実質赤字比率に係る赤字・黒字の構成分析'!I$38,"▲","-")),2)&gt;=0,ABS(ROUND(VALUE(SUBSTITUTE('連結実質赤字比率に係る赤字・黒字の構成分析'!I$38,"▲","-")),2)),NA())</f>
        <v>#VALUE!</v>
      </c>
      <c r="J32" s="1018" t="e">
        <f>IF(ROUND(VALUE(SUBSTITUTE('連結実質赤字比率に係る赤字・黒字の構成分析'!J$38,"▲","-")),2)&lt;0,ABS(ROUND(VALUE(SUBSTITUTE('連結実質赤字比率に係る赤字・黒字の構成分析'!J$38,"▲","-")),2)),NA())</f>
        <v>#N/A</v>
      </c>
      <c r="K32" s="1018">
        <f>IF(ROUND(VALUE(SUBSTITUTE('連結実質赤字比率に係る赤字・黒字の構成分析'!J$38,"▲","-")),2)&gt;=0,ABS(ROUND(VALUE(SUBSTITUTE('連結実質赤字比率に係る赤字・黒字の構成分析'!J$38,"▲","-")),2)),NA())</f>
        <v>0.37</v>
      </c>
    </row>
    <row r="33" spans="1:16">
      <c r="A33" s="1018" t="str">
        <f>IF('連結実質赤字比率に係る赤字・黒字の構成分析'!C$37="",NA(),'連結実質赤字比率に係る赤字・黒字の構成分析'!C$37)</f>
        <v>小林市国民健康保険事業特別会計</v>
      </c>
      <c r="B33" s="1018" t="e">
        <f>IF(ROUND(VALUE(SUBSTITUTE('連結実質赤字比率に係る赤字・黒字の構成分析'!F$37,"▲","-")),2)&lt;0,ABS(ROUND(VALUE(SUBSTITUTE('連結実質赤字比率に係る赤字・黒字の構成分析'!F$37,"▲","-")),2)),NA())</f>
        <v>#N/A</v>
      </c>
      <c r="C33" s="1018">
        <f>IF(ROUND(VALUE(SUBSTITUTE('連結実質赤字比率に係る赤字・黒字の構成分析'!F$37,"▲","-")),2)&gt;=0,ABS(ROUND(VALUE(SUBSTITUTE('連結実質赤字比率に係る赤字・黒字の構成分析'!F$37,"▲","-")),2)),NA())</f>
        <v>0.8</v>
      </c>
      <c r="D33" s="1018" t="e">
        <f>IF(ROUND(VALUE(SUBSTITUTE('連結実質赤字比率に係る赤字・黒字の構成分析'!G$37,"▲","-")),2)&lt;0,ABS(ROUND(VALUE(SUBSTITUTE('連結実質赤字比率に係る赤字・黒字の構成分析'!G$37,"▲","-")),2)),NA())</f>
        <v>#N/A</v>
      </c>
      <c r="E33" s="1018">
        <f>IF(ROUND(VALUE(SUBSTITUTE('連結実質赤字比率に係る赤字・黒字の構成分析'!G$37,"▲","-")),2)&gt;=0,ABS(ROUND(VALUE(SUBSTITUTE('連結実質赤字比率に係る赤字・黒字の構成分析'!G$37,"▲","-")),2)),NA())</f>
        <v>1.1499999999999999</v>
      </c>
      <c r="F33" s="1018" t="e">
        <f>IF(ROUND(VALUE(SUBSTITUTE('連結実質赤字比率に係る赤字・黒字の構成分析'!H$37,"▲","-")),2)&lt;0,ABS(ROUND(VALUE(SUBSTITUTE('連結実質赤字比率に係る赤字・黒字の構成分析'!H$37,"▲","-")),2)),NA())</f>
        <v>#N/A</v>
      </c>
      <c r="G33" s="1018">
        <f>IF(ROUND(VALUE(SUBSTITUTE('連結実質赤字比率に係る赤字・黒字の構成分析'!H$37,"▲","-")),2)&gt;=0,ABS(ROUND(VALUE(SUBSTITUTE('連結実質赤字比率に係る赤字・黒字の構成分析'!H$37,"▲","-")),2)),NA())</f>
        <v>1.4</v>
      </c>
      <c r="H33" s="1018" t="e">
        <f>IF(ROUND(VALUE(SUBSTITUTE('連結実質赤字比率に係る赤字・黒字の構成分析'!I$37,"▲","-")),2)&lt;0,ABS(ROUND(VALUE(SUBSTITUTE('連結実質赤字比率に係る赤字・黒字の構成分析'!I$37,"▲","-")),2)),NA())</f>
        <v>#N/A</v>
      </c>
      <c r="I33" s="1018">
        <f>IF(ROUND(VALUE(SUBSTITUTE('連結実質赤字比率に係る赤字・黒字の構成分析'!I$37,"▲","-")),2)&gt;=0,ABS(ROUND(VALUE(SUBSTITUTE('連結実質赤字比率に係る赤字・黒字の構成分析'!I$37,"▲","-")),2)),NA())</f>
        <v>0.34</v>
      </c>
      <c r="J33" s="1018" t="e">
        <f>IF(ROUND(VALUE(SUBSTITUTE('連結実質赤字比率に係る赤字・黒字の構成分析'!J$37,"▲","-")),2)&lt;0,ABS(ROUND(VALUE(SUBSTITUTE('連結実質赤字比率に係る赤字・黒字の構成分析'!J$37,"▲","-")),2)),NA())</f>
        <v>#N/A</v>
      </c>
      <c r="K33" s="1018">
        <f>IF(ROUND(VALUE(SUBSTITUTE('連結実質赤字比率に係る赤字・黒字の構成分析'!J$37,"▲","-")),2)&gt;=0,ABS(ROUND(VALUE(SUBSTITUTE('連結実質赤字比率に係る赤字・黒字の構成分析'!J$37,"▲","-")),2)),NA())</f>
        <v>0.65</v>
      </c>
    </row>
    <row r="34" spans="1:16">
      <c r="A34" s="1018" t="str">
        <f>IF('連結実質赤字比率に係る赤字・黒字の構成分析'!C$36="",NA(),'連結実質赤字比率に係る赤字・黒字の構成分析'!C$36)</f>
        <v>小林市下水道事業会計</v>
      </c>
      <c r="B34" s="1018" t="e">
        <f>IF(ROUND(VALUE(SUBSTITUTE('連結実質赤字比率に係る赤字・黒字の構成分析'!F$36,"▲","-")),2)&lt;0,ABS(ROUND(VALUE(SUBSTITUTE('連結実質赤字比率に係る赤字・黒字の構成分析'!F$36,"▲","-")),2)),NA())</f>
        <v>#N/A</v>
      </c>
      <c r="C34" s="1018">
        <f>IF(ROUND(VALUE(SUBSTITUTE('連結実質赤字比率に係る赤字・黒字の構成分析'!F$36,"▲","-")),2)&gt;=0,ABS(ROUND(VALUE(SUBSTITUTE('連結実質赤字比率に係る赤字・黒字の構成分析'!F$36,"▲","-")),2)),NA())</f>
        <v>0.46</v>
      </c>
      <c r="D34" s="1018" t="e">
        <f>IF(ROUND(VALUE(SUBSTITUTE('連結実質赤字比率に係る赤字・黒字の構成分析'!G$36,"▲","-")),2)&lt;0,ABS(ROUND(VALUE(SUBSTITUTE('連結実質赤字比率に係る赤字・黒字の構成分析'!G$36,"▲","-")),2)),NA())</f>
        <v>#N/A</v>
      </c>
      <c r="E34" s="1018">
        <f>IF(ROUND(VALUE(SUBSTITUTE('連結実質赤字比率に係る赤字・黒字の構成分析'!G$36,"▲","-")),2)&gt;=0,ABS(ROUND(VALUE(SUBSTITUTE('連結実質赤字比率に係る赤字・黒字の構成分析'!G$36,"▲","-")),2)),NA())</f>
        <v>0.79</v>
      </c>
      <c r="F34" s="1018" t="e">
        <f>IF(ROUND(VALUE(SUBSTITUTE('連結実質赤字比率に係る赤字・黒字の構成分析'!H$36,"▲","-")),2)&lt;0,ABS(ROUND(VALUE(SUBSTITUTE('連結実質赤字比率に係る赤字・黒字の構成分析'!H$36,"▲","-")),2)),NA())</f>
        <v>#N/A</v>
      </c>
      <c r="G34" s="1018">
        <f>IF(ROUND(VALUE(SUBSTITUTE('連結実質赤字比率に係る赤字・黒字の構成分析'!H$36,"▲","-")),2)&gt;=0,ABS(ROUND(VALUE(SUBSTITUTE('連結実質赤字比率に係る赤字・黒字の構成分析'!H$36,"▲","-")),2)),NA())</f>
        <v>0.77</v>
      </c>
      <c r="H34" s="1018" t="e">
        <f>IF(ROUND(VALUE(SUBSTITUTE('連結実質赤字比率に係る赤字・黒字の構成分析'!I$36,"▲","-")),2)&lt;0,ABS(ROUND(VALUE(SUBSTITUTE('連結実質赤字比率に係る赤字・黒字の構成分析'!I$36,"▲","-")),2)),NA())</f>
        <v>#N/A</v>
      </c>
      <c r="I34" s="1018">
        <f>IF(ROUND(VALUE(SUBSTITUTE('連結実質赤字比率に係る赤字・黒字の構成分析'!I$36,"▲","-")),2)&gt;=0,ABS(ROUND(VALUE(SUBSTITUTE('連結実質赤字比率に係る赤字・黒字の構成分析'!I$36,"▲","-")),2)),NA())</f>
        <v>0.84</v>
      </c>
      <c r="J34" s="1018" t="e">
        <f>IF(ROUND(VALUE(SUBSTITUTE('連結実質赤字比率に係る赤字・黒字の構成分析'!J$36,"▲","-")),2)&lt;0,ABS(ROUND(VALUE(SUBSTITUTE('連結実質赤字比率に係る赤字・黒字の構成分析'!J$36,"▲","-")),2)),NA())</f>
        <v>#N/A</v>
      </c>
      <c r="K34" s="1018">
        <f>IF(ROUND(VALUE(SUBSTITUTE('連結実質赤字比率に係る赤字・黒字の構成分析'!J$36,"▲","-")),2)&gt;=0,ABS(ROUND(VALUE(SUBSTITUTE('連結実質赤字比率に係る赤字・黒字の構成分析'!J$36,"▲","-")),2)),NA())</f>
        <v>1.04</v>
      </c>
    </row>
    <row r="35" spans="1:16">
      <c r="A35" s="1018" t="str">
        <f>IF('連結実質赤字比率に係る赤字・黒字の構成分析'!C$35="",NA(),'連結実質赤字比率に係る赤字・黒字の構成分析'!C$35)</f>
        <v>一般会計</v>
      </c>
      <c r="B35" s="1018" t="e">
        <f>IF(ROUND(VALUE(SUBSTITUTE('連結実質赤字比率に係る赤字・黒字の構成分析'!F$35,"▲","-")),2)&lt;0,ABS(ROUND(VALUE(SUBSTITUTE('連結実質赤字比率に係る赤字・黒字の構成分析'!F$35,"▲","-")),2)),NA())</f>
        <v>#N/A</v>
      </c>
      <c r="C35" s="1018">
        <f>IF(ROUND(VALUE(SUBSTITUTE('連結実質赤字比率に係る赤字・黒字の構成分析'!F$35,"▲","-")),2)&gt;=0,ABS(ROUND(VALUE(SUBSTITUTE('連結実質赤字比率に係る赤字・黒字の構成分析'!F$35,"▲","-")),2)),NA())</f>
        <v>3.06</v>
      </c>
      <c r="D35" s="1018" t="e">
        <f>IF(ROUND(VALUE(SUBSTITUTE('連結実質赤字比率に係る赤字・黒字の構成分析'!G$35,"▲","-")),2)&lt;0,ABS(ROUND(VALUE(SUBSTITUTE('連結実質赤字比率に係る赤字・黒字の構成分析'!G$35,"▲","-")),2)),NA())</f>
        <v>#N/A</v>
      </c>
      <c r="E35" s="1018">
        <f>IF(ROUND(VALUE(SUBSTITUTE('連結実質赤字比率に係る赤字・黒字の構成分析'!G$35,"▲","-")),2)&gt;=0,ABS(ROUND(VALUE(SUBSTITUTE('連結実質赤字比率に係る赤字・黒字の構成分析'!G$35,"▲","-")),2)),NA())</f>
        <v>6.25</v>
      </c>
      <c r="F35" s="1018" t="e">
        <f>IF(ROUND(VALUE(SUBSTITUTE('連結実質赤字比率に係る赤字・黒字の構成分析'!H$35,"▲","-")),2)&lt;0,ABS(ROUND(VALUE(SUBSTITUTE('連結実質赤字比率に係る赤字・黒字の構成分析'!H$35,"▲","-")),2)),NA())</f>
        <v>#N/A</v>
      </c>
      <c r="G35" s="1018">
        <f>IF(ROUND(VALUE(SUBSTITUTE('連結実質赤字比率に係る赤字・黒字の構成分析'!H$35,"▲","-")),2)&gt;=0,ABS(ROUND(VALUE(SUBSTITUTE('連結実質赤字比率に係る赤字・黒字の構成分析'!H$35,"▲","-")),2)),NA())</f>
        <v>2.5099999999999998</v>
      </c>
      <c r="H35" s="1018" t="e">
        <f>IF(ROUND(VALUE(SUBSTITUTE('連結実質赤字比率に係る赤字・黒字の構成分析'!I$35,"▲","-")),2)&lt;0,ABS(ROUND(VALUE(SUBSTITUTE('連結実質赤字比率に係る赤字・黒字の構成分析'!I$35,"▲","-")),2)),NA())</f>
        <v>#N/A</v>
      </c>
      <c r="I35" s="1018">
        <f>IF(ROUND(VALUE(SUBSTITUTE('連結実質赤字比率に係る赤字・黒字の構成分析'!I$35,"▲","-")),2)&gt;=0,ABS(ROUND(VALUE(SUBSTITUTE('連結実質赤字比率に係る赤字・黒字の構成分析'!I$35,"▲","-")),2)),NA())</f>
        <v>1.83</v>
      </c>
      <c r="J35" s="1018" t="e">
        <f>IF(ROUND(VALUE(SUBSTITUTE('連結実質赤字比率に係る赤字・黒字の構成分析'!J$35,"▲","-")),2)&lt;0,ABS(ROUND(VALUE(SUBSTITUTE('連結実質赤字比率に係る赤字・黒字の構成分析'!J$35,"▲","-")),2)),NA())</f>
        <v>#N/A</v>
      </c>
      <c r="K35" s="1018">
        <f>IF(ROUND(VALUE(SUBSTITUTE('連結実質赤字比率に係る赤字・黒字の構成分析'!J$35,"▲","-")),2)&gt;=0,ABS(ROUND(VALUE(SUBSTITUTE('連結実質赤字比率に係る赤字・黒字の構成分析'!J$35,"▲","-")),2)),NA())</f>
        <v>3.61</v>
      </c>
    </row>
    <row r="36" spans="1:16">
      <c r="A36" s="1018" t="str">
        <f>IF('連結実質赤字比率に係る赤字・黒字の構成分析'!C$34="",NA(),'連結実質赤字比率に係る赤字・黒字の構成分析'!C$34)</f>
        <v>小林市水道事業会計</v>
      </c>
      <c r="B36" s="1018" t="e">
        <f>IF(ROUND(VALUE(SUBSTITUTE('連結実質赤字比率に係る赤字・黒字の構成分析'!F$34,"▲","-")),2)&lt;0,ABS(ROUND(VALUE(SUBSTITUTE('連結実質赤字比率に係る赤字・黒字の構成分析'!F$34,"▲","-")),2)),NA())</f>
        <v>#N/A</v>
      </c>
      <c r="C36" s="1018">
        <f>IF(ROUND(VALUE(SUBSTITUTE('連結実質赤字比率に係る赤字・黒字の構成分析'!F$34,"▲","-")),2)&gt;=0,ABS(ROUND(VALUE(SUBSTITUTE('連結実質赤字比率に係る赤字・黒字の構成分析'!F$34,"▲","-")),2)),NA())</f>
        <v>4.12</v>
      </c>
      <c r="D36" s="1018" t="e">
        <f>IF(ROUND(VALUE(SUBSTITUTE('連結実質赤字比率に係る赤字・黒字の構成分析'!G$34,"▲","-")),2)&lt;0,ABS(ROUND(VALUE(SUBSTITUTE('連結実質赤字比率に係る赤字・黒字の構成分析'!G$34,"▲","-")),2)),NA())</f>
        <v>#N/A</v>
      </c>
      <c r="E36" s="1018">
        <f>IF(ROUND(VALUE(SUBSTITUTE('連結実質赤字比率に係る赤字・黒字の構成分析'!G$34,"▲","-")),2)&gt;=0,ABS(ROUND(VALUE(SUBSTITUTE('連結実質赤字比率に係る赤字・黒字の構成分析'!G$34,"▲","-")),2)),NA())</f>
        <v>3.91</v>
      </c>
      <c r="F36" s="1018" t="e">
        <f>IF(ROUND(VALUE(SUBSTITUTE('連結実質赤字比率に係る赤字・黒字の構成分析'!H$34,"▲","-")),2)&lt;0,ABS(ROUND(VALUE(SUBSTITUTE('連結実質赤字比率に係る赤字・黒字の構成分析'!H$34,"▲","-")),2)),NA())</f>
        <v>#N/A</v>
      </c>
      <c r="G36" s="1018">
        <f>IF(ROUND(VALUE(SUBSTITUTE('連結実質赤字比率に係る赤字・黒字の構成分析'!H$34,"▲","-")),2)&gt;=0,ABS(ROUND(VALUE(SUBSTITUTE('連結実質赤字比率に係る赤字・黒字の構成分析'!H$34,"▲","-")),2)),NA())</f>
        <v>3.36</v>
      </c>
      <c r="H36" s="1018" t="e">
        <f>IF(ROUND(VALUE(SUBSTITUTE('連結実質赤字比率に係る赤字・黒字の構成分析'!I$34,"▲","-")),2)&lt;0,ABS(ROUND(VALUE(SUBSTITUTE('連結実質赤字比率に係る赤字・黒字の構成分析'!I$34,"▲","-")),2)),NA())</f>
        <v>#N/A</v>
      </c>
      <c r="I36" s="1018">
        <f>IF(ROUND(VALUE(SUBSTITUTE('連結実質赤字比率に係る赤字・黒字の構成分析'!I$34,"▲","-")),2)&gt;=0,ABS(ROUND(VALUE(SUBSTITUTE('連結実質赤字比率に係る赤字・黒字の構成分析'!I$34,"▲","-")),2)),NA())</f>
        <v>3.79</v>
      </c>
      <c r="J36" s="1018" t="e">
        <f>IF(ROUND(VALUE(SUBSTITUTE('連結実質赤字比率に係る赤字・黒字の構成分析'!J$34,"▲","-")),2)&lt;0,ABS(ROUND(VALUE(SUBSTITUTE('連結実質赤字比率に係る赤字・黒字の構成分析'!J$34,"▲","-")),2)),NA())</f>
        <v>#N/A</v>
      </c>
      <c r="K36" s="1018">
        <f>IF(ROUND(VALUE(SUBSTITUTE('連結実質赤字比率に係る赤字・黒字の構成分析'!J$34,"▲","-")),2)&gt;=0,ABS(ROUND(VALUE(SUBSTITUTE('連結実質赤字比率に係る赤字・黒字の構成分析'!J$34,"▲","-")),2)),NA())</f>
        <v>4.99</v>
      </c>
    </row>
    <row r="39" spans="1:16">
      <c r="A39" s="1016" t="s">
        <v>102</v>
      </c>
    </row>
    <row r="40" spans="1:16">
      <c r="A40" s="1019"/>
      <c r="B40" s="1019" t="str">
        <f>'実質公債費比率（分子）の構造'!K$44</f>
        <v>R02</v>
      </c>
      <c r="C40" s="1019"/>
      <c r="D40" s="1019"/>
      <c r="E40" s="1019" t="str">
        <f>'実質公債費比率（分子）の構造'!L$44</f>
        <v>R03</v>
      </c>
      <c r="F40" s="1019"/>
      <c r="G40" s="1019"/>
      <c r="H40" s="1019" t="str">
        <f>'実質公債費比率（分子）の構造'!M$44</f>
        <v>R04</v>
      </c>
      <c r="I40" s="1019"/>
      <c r="J40" s="1019"/>
      <c r="K40" s="1019" t="str">
        <f>'実質公債費比率（分子）の構造'!N$44</f>
        <v>R05</v>
      </c>
      <c r="L40" s="1019"/>
      <c r="M40" s="1019"/>
      <c r="N40" s="1019" t="str">
        <f>'実質公債費比率（分子）の構造'!O$44</f>
        <v>R06</v>
      </c>
      <c r="O40" s="1019"/>
      <c r="P40" s="1019"/>
    </row>
    <row r="41" spans="1:16">
      <c r="A41" s="1019"/>
      <c r="B41" s="1019" t="s">
        <v>19</v>
      </c>
      <c r="C41" s="1019"/>
      <c r="D41" s="1019" t="s">
        <v>104</v>
      </c>
      <c r="E41" s="1019" t="s">
        <v>19</v>
      </c>
      <c r="F41" s="1019"/>
      <c r="G41" s="1019" t="s">
        <v>104</v>
      </c>
      <c r="H41" s="1019" t="s">
        <v>19</v>
      </c>
      <c r="I41" s="1019"/>
      <c r="J41" s="1019" t="s">
        <v>104</v>
      </c>
      <c r="K41" s="1019" t="s">
        <v>19</v>
      </c>
      <c r="L41" s="1019"/>
      <c r="M41" s="1019" t="s">
        <v>104</v>
      </c>
      <c r="N41" s="1019" t="s">
        <v>19</v>
      </c>
      <c r="O41" s="1019"/>
      <c r="P41" s="1019" t="s">
        <v>104</v>
      </c>
    </row>
    <row r="42" spans="1:16">
      <c r="A42" s="1019" t="s">
        <v>87</v>
      </c>
      <c r="B42" s="1019"/>
      <c r="C42" s="1019"/>
      <c r="D42" s="1019">
        <f>'実質公債費比率（分子）の構造'!K$52</f>
        <v>2757</v>
      </c>
      <c r="E42" s="1019"/>
      <c r="F42" s="1019"/>
      <c r="G42" s="1019">
        <f>'実質公債費比率（分子）の構造'!L$52</f>
        <v>2374</v>
      </c>
      <c r="H42" s="1019"/>
      <c r="I42" s="1019"/>
      <c r="J42" s="1019">
        <f>'実質公債費比率（分子）の構造'!M$52</f>
        <v>2300</v>
      </c>
      <c r="K42" s="1019"/>
      <c r="L42" s="1019"/>
      <c r="M42" s="1019">
        <f>'実質公債費比率（分子）の構造'!N$52</f>
        <v>2223</v>
      </c>
      <c r="N42" s="1019"/>
      <c r="O42" s="1019"/>
      <c r="P42" s="1019">
        <f>'実質公債費比率（分子）の構造'!O$52</f>
        <v>2158</v>
      </c>
    </row>
    <row r="43" spans="1:16">
      <c r="A43" s="1019" t="s">
        <v>30</v>
      </c>
      <c r="B43" s="1019" t="str">
        <f>'実質公債費比率（分子）の構造'!K$51</f>
        <v>-</v>
      </c>
      <c r="C43" s="1019"/>
      <c r="D43" s="1019"/>
      <c r="E43" s="1019" t="str">
        <f>'実質公債費比率（分子）の構造'!L$51</f>
        <v>-</v>
      </c>
      <c r="F43" s="1019"/>
      <c r="G43" s="1019"/>
      <c r="H43" s="1019" t="str">
        <f>'実質公債費比率（分子）の構造'!M$51</f>
        <v>-</v>
      </c>
      <c r="I43" s="1019"/>
      <c r="J43" s="1019"/>
      <c r="K43" s="1019" t="str">
        <f>'実質公債費比率（分子）の構造'!N$51</f>
        <v>-</v>
      </c>
      <c r="L43" s="1019"/>
      <c r="M43" s="1019"/>
      <c r="N43" s="1019" t="str">
        <f>'実質公債費比率（分子）の構造'!O$51</f>
        <v>-</v>
      </c>
      <c r="O43" s="1019"/>
      <c r="P43" s="1019"/>
    </row>
    <row r="44" spans="1:16">
      <c r="A44" s="1019" t="s">
        <v>29</v>
      </c>
      <c r="B44" s="1019">
        <f>'実質公債費比率（分子）の構造'!K$50</f>
        <v>5</v>
      </c>
      <c r="C44" s="1019"/>
      <c r="D44" s="1019"/>
      <c r="E44" s="1019">
        <f>'実質公債費比率（分子）の構造'!L$50</f>
        <v>5</v>
      </c>
      <c r="F44" s="1019"/>
      <c r="G44" s="1019"/>
      <c r="H44" s="1019">
        <f>'実質公債費比率（分子）の構造'!M$50</f>
        <v>5</v>
      </c>
      <c r="I44" s="1019"/>
      <c r="J44" s="1019"/>
      <c r="K44" s="1019">
        <f>'実質公債費比率（分子）の構造'!N$50</f>
        <v>8</v>
      </c>
      <c r="L44" s="1019"/>
      <c r="M44" s="1019"/>
      <c r="N44" s="1019">
        <f>'実質公債費比率（分子）の構造'!O$50</f>
        <v>2</v>
      </c>
      <c r="O44" s="1019"/>
      <c r="P44" s="1019"/>
    </row>
    <row r="45" spans="1:16">
      <c r="A45" s="1019" t="s">
        <v>27</v>
      </c>
      <c r="B45" s="1019">
        <f>'実質公債費比率（分子）の構造'!K$49</f>
        <v>47</v>
      </c>
      <c r="C45" s="1019"/>
      <c r="D45" s="1019"/>
      <c r="E45" s="1019">
        <f>'実質公債費比率（分子）の構造'!L$49</f>
        <v>43</v>
      </c>
      <c r="F45" s="1019"/>
      <c r="G45" s="1019"/>
      <c r="H45" s="1019">
        <f>'実質公債費比率（分子）の構造'!M$49</f>
        <v>40</v>
      </c>
      <c r="I45" s="1019"/>
      <c r="J45" s="1019"/>
      <c r="K45" s="1019">
        <f>'実質公債費比率（分子）の構造'!N$49</f>
        <v>16</v>
      </c>
      <c r="L45" s="1019"/>
      <c r="M45" s="1019"/>
      <c r="N45" s="1019" t="str">
        <f>'実質公債費比率（分子）の構造'!O$49</f>
        <v>-</v>
      </c>
      <c r="O45" s="1019"/>
      <c r="P45" s="1019"/>
    </row>
    <row r="46" spans="1:16">
      <c r="A46" s="1019" t="s">
        <v>23</v>
      </c>
      <c r="B46" s="1019">
        <f>'実質公債費比率（分子）の構造'!K$48</f>
        <v>618</v>
      </c>
      <c r="C46" s="1019"/>
      <c r="D46" s="1019"/>
      <c r="E46" s="1019">
        <f>'実質公債費比率（分子）の構造'!L$48</f>
        <v>621</v>
      </c>
      <c r="F46" s="1019"/>
      <c r="G46" s="1019"/>
      <c r="H46" s="1019">
        <f>'実質公債費比率（分子）の構造'!M$48</f>
        <v>612</v>
      </c>
      <c r="I46" s="1019"/>
      <c r="J46" s="1019"/>
      <c r="K46" s="1019">
        <f>'実質公債費比率（分子）の構造'!N$48</f>
        <v>612</v>
      </c>
      <c r="L46" s="1019"/>
      <c r="M46" s="1019"/>
      <c r="N46" s="1019">
        <f>'実質公債費比率（分子）の構造'!O$48</f>
        <v>583</v>
      </c>
      <c r="O46" s="1019"/>
      <c r="P46" s="1019"/>
    </row>
    <row r="47" spans="1:16">
      <c r="A47" s="1019" t="s">
        <v>25</v>
      </c>
      <c r="B47" s="1019" t="str">
        <f>'実質公債費比率（分子）の構造'!K$47</f>
        <v>-</v>
      </c>
      <c r="C47" s="1019"/>
      <c r="D47" s="1019"/>
      <c r="E47" s="1019" t="str">
        <f>'実質公債費比率（分子）の構造'!L$47</f>
        <v>-</v>
      </c>
      <c r="F47" s="1019"/>
      <c r="G47" s="1019"/>
      <c r="H47" s="1019" t="str">
        <f>'実質公債費比率（分子）の構造'!M$47</f>
        <v>-</v>
      </c>
      <c r="I47" s="1019"/>
      <c r="J47" s="1019"/>
      <c r="K47" s="1019" t="str">
        <f>'実質公債費比率（分子）の構造'!N$47</f>
        <v>-</v>
      </c>
      <c r="L47" s="1019"/>
      <c r="M47" s="1019"/>
      <c r="N47" s="1019" t="str">
        <f>'実質公債費比率（分子）の構造'!O$47</f>
        <v>-</v>
      </c>
      <c r="O47" s="1019"/>
      <c r="P47" s="1019"/>
    </row>
    <row r="48" spans="1:16">
      <c r="A48" s="1019" t="s">
        <v>105</v>
      </c>
      <c r="B48" s="1019" t="str">
        <f>'実質公債費比率（分子）の構造'!K$46</f>
        <v>-</v>
      </c>
      <c r="C48" s="1019"/>
      <c r="D48" s="1019"/>
      <c r="E48" s="1019" t="str">
        <f>'実質公債費比率（分子）の構造'!L$46</f>
        <v>-</v>
      </c>
      <c r="F48" s="1019"/>
      <c r="G48" s="1019"/>
      <c r="H48" s="1019" t="str">
        <f>'実質公債費比率（分子）の構造'!M$46</f>
        <v>-</v>
      </c>
      <c r="I48" s="1019"/>
      <c r="J48" s="1019"/>
      <c r="K48" s="1019" t="str">
        <f>'実質公債費比率（分子）の構造'!N$46</f>
        <v>-</v>
      </c>
      <c r="L48" s="1019"/>
      <c r="M48" s="1019"/>
      <c r="N48" s="1019" t="str">
        <f>'実質公債費比率（分子）の構造'!O$46</f>
        <v>-</v>
      </c>
      <c r="O48" s="1019"/>
      <c r="P48" s="1019"/>
    </row>
    <row r="49" spans="1:16">
      <c r="A49" s="1019" t="s">
        <v>21</v>
      </c>
      <c r="B49" s="1019">
        <f>'実質公債費比率（分子）の構造'!K$45</f>
        <v>3285</v>
      </c>
      <c r="C49" s="1019"/>
      <c r="D49" s="1019"/>
      <c r="E49" s="1019">
        <f>'実質公債費比率（分子）の構造'!L$45</f>
        <v>3269</v>
      </c>
      <c r="F49" s="1019"/>
      <c r="G49" s="1019"/>
      <c r="H49" s="1019">
        <f>'実質公債費比率（分子）の構造'!M$45</f>
        <v>3265</v>
      </c>
      <c r="I49" s="1019"/>
      <c r="J49" s="1019"/>
      <c r="K49" s="1019">
        <f>'実質公債費比率（分子）の構造'!N$45</f>
        <v>3153</v>
      </c>
      <c r="L49" s="1019"/>
      <c r="M49" s="1019"/>
      <c r="N49" s="1019">
        <f>'実質公債費比率（分子）の構造'!O$45</f>
        <v>3026</v>
      </c>
      <c r="O49" s="1019"/>
      <c r="P49" s="1019"/>
    </row>
    <row r="50" spans="1:16">
      <c r="A50" s="1019" t="s">
        <v>43</v>
      </c>
      <c r="B50" s="1019" t="e">
        <f>NA()</f>
        <v>#N/A</v>
      </c>
      <c r="C50" s="1019">
        <f>IF(ISNUMBER('実質公債費比率（分子）の構造'!K$53),'実質公債費比率（分子）の構造'!K$53,NA())</f>
        <v>1198</v>
      </c>
      <c r="D50" s="1019" t="e">
        <f>NA()</f>
        <v>#N/A</v>
      </c>
      <c r="E50" s="1019" t="e">
        <f>NA()</f>
        <v>#N/A</v>
      </c>
      <c r="F50" s="1019">
        <f>IF(ISNUMBER('実質公債費比率（分子）の構造'!L$53),'実質公債費比率（分子）の構造'!L$53,NA())</f>
        <v>1564</v>
      </c>
      <c r="G50" s="1019" t="e">
        <f>NA()</f>
        <v>#N/A</v>
      </c>
      <c r="H50" s="1019" t="e">
        <f>NA()</f>
        <v>#N/A</v>
      </c>
      <c r="I50" s="1019">
        <f>IF(ISNUMBER('実質公債費比率（分子）の構造'!M$53),'実質公債費比率（分子）の構造'!M$53,NA())</f>
        <v>1622</v>
      </c>
      <c r="J50" s="1019" t="e">
        <f>NA()</f>
        <v>#N/A</v>
      </c>
      <c r="K50" s="1019" t="e">
        <f>NA()</f>
        <v>#N/A</v>
      </c>
      <c r="L50" s="1019">
        <f>IF(ISNUMBER('実質公債費比率（分子）の構造'!N$53),'実質公債費比率（分子）の構造'!N$53,NA())</f>
        <v>1566</v>
      </c>
      <c r="M50" s="1019" t="e">
        <f>NA()</f>
        <v>#N/A</v>
      </c>
      <c r="N50" s="1019" t="e">
        <f>NA()</f>
        <v>#N/A</v>
      </c>
      <c r="O50" s="1019">
        <f>IF(ISNUMBER('実質公債費比率（分子）の構造'!O$53),'実質公債費比率（分子）の構造'!O$53,NA())</f>
        <v>1453</v>
      </c>
      <c r="P50" s="1019" t="e">
        <f>NA()</f>
        <v>#N/A</v>
      </c>
    </row>
    <row r="53" spans="1:16">
      <c r="A53" s="1016" t="s">
        <v>106</v>
      </c>
    </row>
    <row r="54" spans="1:16">
      <c r="A54" s="1018"/>
      <c r="B54" s="1018" t="str">
        <f>'将来負担比率（分子）の構造'!I$40</f>
        <v>R02</v>
      </c>
      <c r="C54" s="1018"/>
      <c r="D54" s="1018"/>
      <c r="E54" s="1018" t="str">
        <f>'将来負担比率（分子）の構造'!J$40</f>
        <v>R03</v>
      </c>
      <c r="F54" s="1018"/>
      <c r="G54" s="1018"/>
      <c r="H54" s="1018" t="str">
        <f>'将来負担比率（分子）の構造'!K$40</f>
        <v>R04</v>
      </c>
      <c r="I54" s="1018"/>
      <c r="J54" s="1018"/>
      <c r="K54" s="1018" t="str">
        <f>'将来負担比率（分子）の構造'!L$40</f>
        <v>R05</v>
      </c>
      <c r="L54" s="1018"/>
      <c r="M54" s="1018"/>
      <c r="N54" s="1018" t="str">
        <f>'将来負担比率（分子）の構造'!M$40</f>
        <v>R06</v>
      </c>
      <c r="O54" s="1018"/>
      <c r="P54" s="1018"/>
    </row>
    <row r="55" spans="1:16">
      <c r="A55" s="1018"/>
      <c r="B55" s="1018" t="s">
        <v>108</v>
      </c>
      <c r="C55" s="1018"/>
      <c r="D55" s="1018" t="s">
        <v>109</v>
      </c>
      <c r="E55" s="1018" t="s">
        <v>108</v>
      </c>
      <c r="F55" s="1018"/>
      <c r="G55" s="1018" t="s">
        <v>109</v>
      </c>
      <c r="H55" s="1018" t="s">
        <v>108</v>
      </c>
      <c r="I55" s="1018"/>
      <c r="J55" s="1018" t="s">
        <v>109</v>
      </c>
      <c r="K55" s="1018" t="s">
        <v>108</v>
      </c>
      <c r="L55" s="1018"/>
      <c r="M55" s="1018" t="s">
        <v>109</v>
      </c>
      <c r="N55" s="1018" t="s">
        <v>108</v>
      </c>
      <c r="O55" s="1018"/>
      <c r="P55" s="1018" t="s">
        <v>109</v>
      </c>
    </row>
    <row r="56" spans="1:16">
      <c r="A56" s="1018" t="s">
        <v>33</v>
      </c>
      <c r="B56" s="1018"/>
      <c r="C56" s="1018"/>
      <c r="D56" s="1018">
        <f>'将来負担比率（分子）の構造'!I$52</f>
        <v>22784</v>
      </c>
      <c r="E56" s="1018"/>
      <c r="F56" s="1018"/>
      <c r="G56" s="1018">
        <f>'将来負担比率（分子）の構造'!J$52</f>
        <v>21758</v>
      </c>
      <c r="H56" s="1018"/>
      <c r="I56" s="1018"/>
      <c r="J56" s="1018">
        <f>'将来負担比率（分子）の構造'!K$52</f>
        <v>20581</v>
      </c>
      <c r="K56" s="1018"/>
      <c r="L56" s="1018"/>
      <c r="M56" s="1018">
        <f>'将来負担比率（分子）の構造'!L$52</f>
        <v>19728</v>
      </c>
      <c r="N56" s="1018"/>
      <c r="O56" s="1018"/>
      <c r="P56" s="1018">
        <f>'将来負担比率（分子）の構造'!M$52</f>
        <v>19335</v>
      </c>
    </row>
    <row r="57" spans="1:16">
      <c r="A57" s="1018" t="s">
        <v>84</v>
      </c>
      <c r="B57" s="1018"/>
      <c r="C57" s="1018"/>
      <c r="D57" s="1018">
        <f>'将来負担比率（分子）の構造'!I$51</f>
        <v>2095</v>
      </c>
      <c r="E57" s="1018"/>
      <c r="F57" s="1018"/>
      <c r="G57" s="1018">
        <f>'将来負担比率（分子）の構造'!J$51</f>
        <v>1946</v>
      </c>
      <c r="H57" s="1018"/>
      <c r="I57" s="1018"/>
      <c r="J57" s="1018">
        <f>'将来負担比率（分子）の構造'!K$51</f>
        <v>1717</v>
      </c>
      <c r="K57" s="1018"/>
      <c r="L57" s="1018"/>
      <c r="M57" s="1018">
        <f>'将来負担比率（分子）の構造'!L$51</f>
        <v>1795</v>
      </c>
      <c r="N57" s="1018"/>
      <c r="O57" s="1018"/>
      <c r="P57" s="1018">
        <f>'将来負担比率（分子）の構造'!M$51</f>
        <v>1984</v>
      </c>
    </row>
    <row r="58" spans="1:16">
      <c r="A58" s="1018" t="s">
        <v>67</v>
      </c>
      <c r="B58" s="1018"/>
      <c r="C58" s="1018"/>
      <c r="D58" s="1018">
        <f>'将来負担比率（分子）の構造'!I$50</f>
        <v>3447</v>
      </c>
      <c r="E58" s="1018"/>
      <c r="F58" s="1018"/>
      <c r="G58" s="1018">
        <f>'将来負担比率（分子）の構造'!J$50</f>
        <v>6205</v>
      </c>
      <c r="H58" s="1018"/>
      <c r="I58" s="1018"/>
      <c r="J58" s="1018">
        <f>'将来負担比率（分子）の構造'!K$50</f>
        <v>6720</v>
      </c>
      <c r="K58" s="1018"/>
      <c r="L58" s="1018"/>
      <c r="M58" s="1018">
        <f>'将来負担比率（分子）の構造'!L$50</f>
        <v>6251</v>
      </c>
      <c r="N58" s="1018"/>
      <c r="O58" s="1018"/>
      <c r="P58" s="1018">
        <f>'将来負担比率（分子）の構造'!M$50</f>
        <v>6173</v>
      </c>
    </row>
    <row r="59" spans="1:16">
      <c r="A59" s="1018" t="s">
        <v>28</v>
      </c>
      <c r="B59" s="1018" t="str">
        <f>'将来負担比率（分子）の構造'!I$49</f>
        <v>-</v>
      </c>
      <c r="C59" s="1018"/>
      <c r="D59" s="1018"/>
      <c r="E59" s="1018" t="str">
        <f>'将来負担比率（分子）の構造'!J$49</f>
        <v>-</v>
      </c>
      <c r="F59" s="1018"/>
      <c r="G59" s="1018"/>
      <c r="H59" s="1018" t="str">
        <f>'将来負担比率（分子）の構造'!K$49</f>
        <v>-</v>
      </c>
      <c r="I59" s="1018"/>
      <c r="J59" s="1018"/>
      <c r="K59" s="1018" t="str">
        <f>'将来負担比率（分子）の構造'!L$49</f>
        <v>-</v>
      </c>
      <c r="L59" s="1018"/>
      <c r="M59" s="1018"/>
      <c r="N59" s="1018" t="str">
        <f>'将来負担比率（分子）の構造'!M$49</f>
        <v>-</v>
      </c>
      <c r="O59" s="1018"/>
      <c r="P59" s="1018"/>
    </row>
    <row r="60" spans="1:16">
      <c r="A60" s="1018" t="s">
        <v>4</v>
      </c>
      <c r="B60" s="1018" t="str">
        <f>'将来負担比率（分子）の構造'!I$48</f>
        <v>-</v>
      </c>
      <c r="C60" s="1018"/>
      <c r="D60" s="1018"/>
      <c r="E60" s="1018" t="str">
        <f>'将来負担比率（分子）の構造'!J$48</f>
        <v>-</v>
      </c>
      <c r="F60" s="1018"/>
      <c r="G60" s="1018"/>
      <c r="H60" s="1018" t="str">
        <f>'将来負担比率（分子）の構造'!K$48</f>
        <v>-</v>
      </c>
      <c r="I60" s="1018"/>
      <c r="J60" s="1018"/>
      <c r="K60" s="1018" t="str">
        <f>'将来負担比率（分子）の構造'!L$48</f>
        <v>-</v>
      </c>
      <c r="L60" s="1018"/>
      <c r="M60" s="1018"/>
      <c r="N60" s="1018" t="str">
        <f>'将来負担比率（分子）の構造'!M$48</f>
        <v>-</v>
      </c>
      <c r="O60" s="1018"/>
      <c r="P60" s="1018"/>
    </row>
    <row r="61" spans="1:16">
      <c r="A61" s="1018" t="s">
        <v>74</v>
      </c>
      <c r="B61" s="1018" t="str">
        <f>'将来負担比率（分子）の構造'!I$46</f>
        <v>-</v>
      </c>
      <c r="C61" s="1018"/>
      <c r="D61" s="1018"/>
      <c r="E61" s="1018" t="str">
        <f>'将来負担比率（分子）の構造'!J$46</f>
        <v>-</v>
      </c>
      <c r="F61" s="1018"/>
      <c r="G61" s="1018"/>
      <c r="H61" s="1018" t="str">
        <f>'将来負担比率（分子）の構造'!K$46</f>
        <v>-</v>
      </c>
      <c r="I61" s="1018"/>
      <c r="J61" s="1018"/>
      <c r="K61" s="1018" t="str">
        <f>'将来負担比率（分子）の構造'!L$46</f>
        <v>-</v>
      </c>
      <c r="L61" s="1018"/>
      <c r="M61" s="1018"/>
      <c r="N61" s="1018" t="str">
        <f>'将来負担比率（分子）の構造'!M$46</f>
        <v>-</v>
      </c>
      <c r="O61" s="1018"/>
      <c r="P61" s="1018"/>
    </row>
    <row r="62" spans="1:16">
      <c r="A62" s="1018" t="s">
        <v>70</v>
      </c>
      <c r="B62" s="1018">
        <f>'将来負担比率（分子）の構造'!I$45</f>
        <v>3106</v>
      </c>
      <c r="C62" s="1018"/>
      <c r="D62" s="1018"/>
      <c r="E62" s="1018">
        <f>'将来負担比率（分子）の構造'!J$45</f>
        <v>3191</v>
      </c>
      <c r="F62" s="1018"/>
      <c r="G62" s="1018"/>
      <c r="H62" s="1018">
        <f>'将来負担比率（分子）の構造'!K$45</f>
        <v>3198</v>
      </c>
      <c r="I62" s="1018"/>
      <c r="J62" s="1018"/>
      <c r="K62" s="1018">
        <f>'将来負担比率（分子）の構造'!L$45</f>
        <v>3247</v>
      </c>
      <c r="L62" s="1018"/>
      <c r="M62" s="1018"/>
      <c r="N62" s="1018">
        <f>'将来負担比率（分子）の構造'!M$45</f>
        <v>3285</v>
      </c>
      <c r="O62" s="1018"/>
      <c r="P62" s="1018"/>
    </row>
    <row r="63" spans="1:16">
      <c r="A63" s="1018" t="s">
        <v>2</v>
      </c>
      <c r="B63" s="1018">
        <f>'将来負担比率（分子）の構造'!I$44</f>
        <v>99</v>
      </c>
      <c r="C63" s="1018"/>
      <c r="D63" s="1018"/>
      <c r="E63" s="1018">
        <f>'将来負担比率（分子）の構造'!J$44</f>
        <v>56</v>
      </c>
      <c r="F63" s="1018"/>
      <c r="G63" s="1018"/>
      <c r="H63" s="1018">
        <f>'将来負担比率（分子）の構造'!K$44</f>
        <v>16</v>
      </c>
      <c r="I63" s="1018"/>
      <c r="J63" s="1018"/>
      <c r="K63" s="1018" t="str">
        <f>'将来負担比率（分子）の構造'!L$44</f>
        <v>-</v>
      </c>
      <c r="L63" s="1018"/>
      <c r="M63" s="1018"/>
      <c r="N63" s="1018" t="str">
        <f>'将来負担比率（分子）の構造'!M$44</f>
        <v>-</v>
      </c>
      <c r="O63" s="1018"/>
      <c r="P63" s="1018"/>
    </row>
    <row r="64" spans="1:16">
      <c r="A64" s="1018" t="s">
        <v>7</v>
      </c>
      <c r="B64" s="1018">
        <f>'将来負担比率（分子）の構造'!I$43</f>
        <v>8200</v>
      </c>
      <c r="C64" s="1018"/>
      <c r="D64" s="1018"/>
      <c r="E64" s="1018">
        <f>'将来負担比率（分子）の構造'!J$43</f>
        <v>7708</v>
      </c>
      <c r="F64" s="1018"/>
      <c r="G64" s="1018"/>
      <c r="H64" s="1018">
        <f>'将来負担比率（分子）の構造'!K$43</f>
        <v>7073</v>
      </c>
      <c r="I64" s="1018"/>
      <c r="J64" s="1018"/>
      <c r="K64" s="1018">
        <f>'将来負担比率（分子）の構造'!L$43</f>
        <v>7364</v>
      </c>
      <c r="L64" s="1018"/>
      <c r="M64" s="1018"/>
      <c r="N64" s="1018">
        <f>'将来負担比率（分子）の構造'!M$43</f>
        <v>6304</v>
      </c>
      <c r="O64" s="1018"/>
      <c r="P64" s="1018"/>
    </row>
    <row r="65" spans="1:16">
      <c r="A65" s="1018" t="s">
        <v>68</v>
      </c>
      <c r="B65" s="1018" t="str">
        <f>'将来負担比率（分子）の構造'!I$42</f>
        <v>-</v>
      </c>
      <c r="C65" s="1018"/>
      <c r="D65" s="1018"/>
      <c r="E65" s="1018" t="str">
        <f>'将来負担比率（分子）の構造'!J$42</f>
        <v>-</v>
      </c>
      <c r="F65" s="1018"/>
      <c r="G65" s="1018"/>
      <c r="H65" s="1018" t="str">
        <f>'将来負担比率（分子）の構造'!K$42</f>
        <v>-</v>
      </c>
      <c r="I65" s="1018"/>
      <c r="J65" s="1018"/>
      <c r="K65" s="1018" t="str">
        <f>'将来負担比率（分子）の構造'!L$42</f>
        <v>-</v>
      </c>
      <c r="L65" s="1018"/>
      <c r="M65" s="1018"/>
      <c r="N65" s="1018" t="str">
        <f>'将来負担比率（分子）の構造'!M$42</f>
        <v>-</v>
      </c>
      <c r="O65" s="1018"/>
      <c r="P65" s="1018"/>
    </row>
    <row r="66" spans="1:16">
      <c r="A66" s="1018" t="s">
        <v>66</v>
      </c>
      <c r="B66" s="1018">
        <f>'将来負担比率（分子）の構造'!I$41</f>
        <v>29805</v>
      </c>
      <c r="C66" s="1018"/>
      <c r="D66" s="1018"/>
      <c r="E66" s="1018">
        <f>'将来負担比率（分子）の構造'!J$41</f>
        <v>28675</v>
      </c>
      <c r="F66" s="1018"/>
      <c r="G66" s="1018"/>
      <c r="H66" s="1018">
        <f>'将来負担比率（分子）の構造'!K$41</f>
        <v>26877</v>
      </c>
      <c r="I66" s="1018"/>
      <c r="J66" s="1018"/>
      <c r="K66" s="1018">
        <f>'将来負担比率（分子）の構造'!L$41</f>
        <v>25861</v>
      </c>
      <c r="L66" s="1018"/>
      <c r="M66" s="1018"/>
      <c r="N66" s="1018">
        <f>'将来負担比率（分子）の構造'!M$41</f>
        <v>25049</v>
      </c>
      <c r="O66" s="1018"/>
      <c r="P66" s="1018"/>
    </row>
    <row r="67" spans="1:16">
      <c r="A67" s="1018" t="s">
        <v>88</v>
      </c>
      <c r="B67" s="1018" t="e">
        <f>NA()</f>
        <v>#N/A</v>
      </c>
      <c r="C67" s="1018">
        <f>IF(ISNUMBER('将来負担比率（分子）の構造'!I$53),IF('将来負担比率（分子）の構造'!I$53&lt;0,0,'将来負担比率（分子）の構造'!I$53),NA())</f>
        <v>12883</v>
      </c>
      <c r="D67" s="1018" t="e">
        <f>NA()</f>
        <v>#N/A</v>
      </c>
      <c r="E67" s="1018" t="e">
        <f>NA()</f>
        <v>#N/A</v>
      </c>
      <c r="F67" s="1018">
        <f>IF(ISNUMBER('将来負担比率（分子）の構造'!J$53),IF('将来負担比率（分子）の構造'!J$53&lt;0,0,'将来負担比率（分子）の構造'!J$53),NA())</f>
        <v>9721</v>
      </c>
      <c r="G67" s="1018" t="e">
        <f>NA()</f>
        <v>#N/A</v>
      </c>
      <c r="H67" s="1018" t="e">
        <f>NA()</f>
        <v>#N/A</v>
      </c>
      <c r="I67" s="1018">
        <f>IF(ISNUMBER('将来負担比率（分子）の構造'!K$53),IF('将来負担比率（分子）の構造'!K$53&lt;0,0,'将来負担比率（分子）の構造'!K$53),NA())</f>
        <v>8146</v>
      </c>
      <c r="J67" s="1018" t="e">
        <f>NA()</f>
        <v>#N/A</v>
      </c>
      <c r="K67" s="1018" t="e">
        <f>NA()</f>
        <v>#N/A</v>
      </c>
      <c r="L67" s="1018">
        <f>IF(ISNUMBER('将来負担比率（分子）の構造'!L$53),IF('将来負担比率（分子）の構造'!L$53&lt;0,0,'将来負担比率（分子）の構造'!L$53),NA())</f>
        <v>8698</v>
      </c>
      <c r="M67" s="1018" t="e">
        <f>NA()</f>
        <v>#N/A</v>
      </c>
      <c r="N67" s="1018" t="e">
        <f>NA()</f>
        <v>#N/A</v>
      </c>
      <c r="O67" s="1018">
        <f>IF(ISNUMBER('将来負担比率（分子）の構造'!M$53),IF('将来負担比率（分子）の構造'!M$53&lt;0,0,'将来負担比率（分子）の構造'!M$53),NA())</f>
        <v>7146</v>
      </c>
      <c r="P67" s="1018" t="e">
        <f>NA()</f>
        <v>#N/A</v>
      </c>
    </row>
    <row r="70" spans="1:16">
      <c r="A70" s="1021" t="s">
        <v>111</v>
      </c>
      <c r="B70" s="1021"/>
      <c r="C70" s="1021"/>
      <c r="D70" s="1021"/>
      <c r="E70" s="1021"/>
      <c r="F70" s="1021"/>
    </row>
    <row r="71" spans="1:16">
      <c r="A71" s="1020"/>
      <c r="B71" s="1020" t="str">
        <f>基金残高に係る経年分析!F54</f>
        <v>R04</v>
      </c>
      <c r="C71" s="1020" t="str">
        <f>基金残高に係る経年分析!G54</f>
        <v>R05</v>
      </c>
      <c r="D71" s="1020" t="str">
        <f>基金残高に係る経年分析!H54</f>
        <v>R06</v>
      </c>
    </row>
    <row r="72" spans="1:16">
      <c r="A72" s="1020" t="s">
        <v>113</v>
      </c>
      <c r="B72" s="1022">
        <f>基金残高に係る経年分析!F55</f>
        <v>1393</v>
      </c>
      <c r="C72" s="1022">
        <f>基金残高に係る経年分析!G55</f>
        <v>1822</v>
      </c>
      <c r="D72" s="1022">
        <f>基金残高に係る経年分析!H55</f>
        <v>1828</v>
      </c>
    </row>
    <row r="73" spans="1:16">
      <c r="A73" s="1020" t="s">
        <v>115</v>
      </c>
      <c r="B73" s="1022">
        <f>基金残高に係る経年分析!F56</f>
        <v>733</v>
      </c>
      <c r="C73" s="1022">
        <f>基金残高に係る経年分析!G56</f>
        <v>734</v>
      </c>
      <c r="D73" s="1022">
        <f>基金残高に係る経年分析!H56</f>
        <v>734</v>
      </c>
    </row>
    <row r="74" spans="1:16">
      <c r="A74" s="1020" t="s">
        <v>116</v>
      </c>
      <c r="B74" s="1022">
        <f>基金残高に係る経年分析!F57</f>
        <v>4962</v>
      </c>
      <c r="C74" s="1022">
        <f>基金残高に係る経年分析!G57</f>
        <v>5072</v>
      </c>
      <c r="D74" s="1022">
        <f>基金残高に係る経年分析!H57</f>
        <v>4990</v>
      </c>
    </row>
  </sheetData>
  <sheetProtection algorithmName="SHA-512" hashValue="fEk9TkbM51qx5hQOadz57Kz3NBgR3Upsk9te0M71rWpWoD4S6uXIHtqCpVicoETKnOS+5qtl5yhjf+/rlqAc5A==" saltValue="MX7+jJkU0HBpo1boruDmt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110" zoomScaleNormal="11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40"/>
      <c r="B1" s="1042"/>
      <c r="DD1" s="829"/>
      <c r="DE1" s="829"/>
    </row>
    <row r="2" spans="1:109" ht="25.5" customHeight="1">
      <c r="A2" s="1041"/>
      <c r="C2" s="1041"/>
      <c r="O2" s="1041"/>
      <c r="P2" s="1041"/>
      <c r="Q2" s="1041"/>
      <c r="R2" s="1041"/>
      <c r="S2" s="1041"/>
      <c r="T2" s="1041"/>
      <c r="U2" s="1041"/>
      <c r="V2" s="1041"/>
      <c r="W2" s="1041"/>
      <c r="X2" s="1041"/>
      <c r="Y2" s="1041"/>
      <c r="Z2" s="1041"/>
      <c r="AA2" s="1041"/>
      <c r="AB2" s="1041"/>
      <c r="AC2" s="1041"/>
      <c r="AD2" s="1041"/>
      <c r="AE2" s="1041"/>
      <c r="AF2" s="1041"/>
      <c r="AG2" s="1041"/>
      <c r="AH2" s="1041"/>
      <c r="AI2" s="1041"/>
      <c r="AU2" s="1041"/>
      <c r="BG2" s="1041"/>
      <c r="BS2" s="1041"/>
      <c r="CE2" s="1041"/>
      <c r="CQ2" s="1041"/>
      <c r="DD2" s="829"/>
      <c r="DE2" s="829"/>
    </row>
    <row r="3" spans="1:109" ht="25.5" customHeight="1">
      <c r="A3" s="1041"/>
      <c r="C3" s="1041"/>
      <c r="O3" s="1041"/>
      <c r="P3" s="1041"/>
      <c r="Q3" s="1041"/>
      <c r="R3" s="1041"/>
      <c r="S3" s="1041"/>
      <c r="T3" s="1041"/>
      <c r="U3" s="1041"/>
      <c r="V3" s="1041"/>
      <c r="W3" s="1041"/>
      <c r="X3" s="1041"/>
      <c r="Y3" s="1041"/>
      <c r="Z3" s="1041"/>
      <c r="AA3" s="1041"/>
      <c r="AB3" s="1041"/>
      <c r="AC3" s="1041"/>
      <c r="AD3" s="1041"/>
      <c r="AE3" s="1041"/>
      <c r="AF3" s="1041"/>
      <c r="AG3" s="1041"/>
      <c r="AH3" s="1041"/>
      <c r="AI3" s="1041"/>
      <c r="AU3" s="1041"/>
      <c r="BG3" s="1041"/>
      <c r="BS3" s="1041"/>
      <c r="CE3" s="1041"/>
      <c r="CQ3" s="1041"/>
      <c r="DD3" s="829"/>
      <c r="DE3" s="829"/>
    </row>
    <row r="4" spans="1:109" s="726" customFormat="1">
      <c r="A4" s="1041"/>
      <c r="B4" s="1041"/>
      <c r="C4" s="1041"/>
      <c r="D4" s="1041"/>
      <c r="E4" s="1041"/>
      <c r="F4" s="1041"/>
      <c r="G4" s="1041"/>
      <c r="H4" s="1041"/>
      <c r="I4" s="1041"/>
      <c r="J4" s="1041"/>
      <c r="K4" s="1041"/>
      <c r="L4" s="1041"/>
      <c r="M4" s="1041"/>
      <c r="N4" s="1041"/>
      <c r="O4" s="1041"/>
      <c r="P4" s="1041"/>
      <c r="Q4" s="1041"/>
      <c r="R4" s="1041"/>
      <c r="S4" s="1041"/>
      <c r="T4" s="1041"/>
      <c r="U4" s="1041"/>
      <c r="V4" s="1041"/>
      <c r="W4" s="1041"/>
      <c r="X4" s="1041"/>
      <c r="Y4" s="1041"/>
      <c r="Z4" s="1041"/>
      <c r="AA4" s="1041"/>
      <c r="AB4" s="1041"/>
      <c r="AC4" s="1041"/>
      <c r="AD4" s="1041"/>
      <c r="AE4" s="1041"/>
      <c r="AF4" s="1041"/>
      <c r="AG4" s="1041"/>
      <c r="AH4" s="1041"/>
      <c r="AI4" s="1041"/>
      <c r="AJ4" s="1041"/>
      <c r="AK4" s="1041"/>
      <c r="AL4" s="1041"/>
      <c r="AM4" s="1041"/>
      <c r="AN4" s="1041"/>
      <c r="AO4" s="1041"/>
      <c r="AP4" s="1041"/>
      <c r="AQ4" s="1041"/>
      <c r="AR4" s="1041"/>
      <c r="AS4" s="1041"/>
      <c r="AT4" s="1041"/>
      <c r="AU4" s="1041"/>
      <c r="AV4" s="1041"/>
      <c r="AW4" s="1041"/>
      <c r="AX4" s="1041"/>
      <c r="AY4" s="1041"/>
      <c r="AZ4" s="1041"/>
      <c r="BA4" s="1041"/>
      <c r="BB4" s="1041"/>
      <c r="BC4" s="1041"/>
      <c r="BD4" s="1041"/>
      <c r="BE4" s="1041"/>
      <c r="BF4" s="1041"/>
      <c r="BG4" s="1041"/>
      <c r="BH4" s="1041"/>
      <c r="BI4" s="1041"/>
      <c r="BJ4" s="1041"/>
      <c r="BK4" s="1041"/>
      <c r="BL4" s="1041"/>
      <c r="BM4" s="1041"/>
      <c r="BN4" s="1041"/>
      <c r="BO4" s="1041"/>
      <c r="BP4" s="1041"/>
      <c r="BQ4" s="1041"/>
      <c r="BR4" s="1041"/>
      <c r="BS4" s="1041"/>
      <c r="BT4" s="1041"/>
      <c r="BU4" s="1041"/>
      <c r="BV4" s="1041"/>
      <c r="BW4" s="1041"/>
      <c r="BX4" s="1041"/>
      <c r="BY4" s="1041"/>
      <c r="BZ4" s="1041"/>
      <c r="CA4" s="1041"/>
      <c r="CB4" s="1041"/>
      <c r="CC4" s="1041"/>
      <c r="CD4" s="1041"/>
      <c r="CE4" s="1041"/>
      <c r="CF4" s="1041"/>
      <c r="CG4" s="1041"/>
      <c r="CH4" s="1041"/>
      <c r="CI4" s="1041"/>
      <c r="CJ4" s="1041"/>
      <c r="CK4" s="1041"/>
      <c r="CL4" s="1041"/>
      <c r="CM4" s="1041"/>
      <c r="CN4" s="1041"/>
      <c r="CO4" s="1041"/>
      <c r="CP4" s="1041"/>
      <c r="CQ4" s="1041"/>
      <c r="CR4" s="1041"/>
      <c r="CS4" s="1041"/>
      <c r="CT4" s="1041"/>
      <c r="CU4" s="1041"/>
      <c r="CV4" s="1041"/>
      <c r="CW4" s="1041"/>
      <c r="CX4" s="1041"/>
      <c r="CY4" s="1041"/>
      <c r="CZ4" s="1041"/>
      <c r="DA4" s="1041"/>
      <c r="DB4" s="1041"/>
      <c r="DC4" s="1041"/>
      <c r="DD4" s="1081"/>
      <c r="DE4" s="1081"/>
    </row>
    <row r="5" spans="1:109" s="726" customFormat="1">
      <c r="A5" s="1041"/>
      <c r="B5" s="1041"/>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AP5" s="1041"/>
      <c r="AQ5" s="1041"/>
      <c r="AR5" s="1041"/>
      <c r="AS5" s="1041"/>
      <c r="AT5" s="1041"/>
      <c r="AU5" s="1041"/>
      <c r="AV5" s="1041"/>
      <c r="AW5" s="1041"/>
      <c r="AX5" s="1041"/>
      <c r="AY5" s="1041"/>
      <c r="AZ5" s="1041"/>
      <c r="BA5" s="1041"/>
      <c r="BB5" s="1041"/>
      <c r="BC5" s="1041"/>
      <c r="BD5" s="1041"/>
      <c r="BE5" s="1041"/>
      <c r="BF5" s="1041"/>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c r="CJ5" s="1041"/>
      <c r="CK5" s="1041"/>
      <c r="CL5" s="1041"/>
      <c r="CM5" s="1041"/>
      <c r="CN5" s="1041"/>
      <c r="CO5" s="1041"/>
      <c r="CP5" s="1041"/>
      <c r="CQ5" s="1041"/>
      <c r="CR5" s="1041"/>
      <c r="CS5" s="1041"/>
      <c r="CT5" s="1041"/>
      <c r="CU5" s="1041"/>
      <c r="CV5" s="1041"/>
      <c r="CW5" s="1041"/>
      <c r="CX5" s="1041"/>
      <c r="CY5" s="1041"/>
      <c r="CZ5" s="1041"/>
      <c r="DA5" s="1041"/>
      <c r="DB5" s="1041"/>
      <c r="DC5" s="1041"/>
      <c r="DD5" s="1081"/>
      <c r="DE5" s="1081"/>
    </row>
    <row r="6" spans="1:109" s="726" customFormat="1">
      <c r="A6" s="1041"/>
      <c r="B6" s="1041"/>
      <c r="C6" s="1041"/>
      <c r="D6" s="1041"/>
      <c r="E6" s="1041"/>
      <c r="F6" s="1041"/>
      <c r="G6" s="1041"/>
      <c r="H6" s="1041"/>
      <c r="I6" s="1041"/>
      <c r="J6" s="1041"/>
      <c r="K6" s="1041"/>
      <c r="L6" s="1041"/>
      <c r="M6" s="1041"/>
      <c r="N6" s="1041"/>
      <c r="O6" s="1041"/>
      <c r="P6" s="1041"/>
      <c r="Q6" s="1041"/>
      <c r="R6" s="1041"/>
      <c r="S6" s="1041"/>
      <c r="T6" s="1041"/>
      <c r="U6" s="1041"/>
      <c r="V6" s="1041"/>
      <c r="W6" s="1041"/>
      <c r="X6" s="1041"/>
      <c r="Y6" s="1041"/>
      <c r="Z6" s="1041"/>
      <c r="AA6" s="1041"/>
      <c r="AB6" s="1041"/>
      <c r="AC6" s="1041"/>
      <c r="AD6" s="1041"/>
      <c r="AE6" s="1041"/>
      <c r="AF6" s="1041"/>
      <c r="AG6" s="1041"/>
      <c r="AH6" s="1041"/>
      <c r="AI6" s="1041"/>
      <c r="AJ6" s="1041"/>
      <c r="AK6" s="1041"/>
      <c r="AL6" s="1041"/>
      <c r="AM6" s="1041"/>
      <c r="AN6" s="1041"/>
      <c r="AO6" s="1041"/>
      <c r="AP6" s="1041"/>
      <c r="AQ6" s="1041"/>
      <c r="AR6" s="1041"/>
      <c r="AS6" s="1041"/>
      <c r="AT6" s="1041"/>
      <c r="AU6" s="1041"/>
      <c r="AV6" s="1041"/>
      <c r="AW6" s="1041"/>
      <c r="AX6" s="1041"/>
      <c r="AY6" s="1041"/>
      <c r="AZ6" s="1041"/>
      <c r="BA6" s="1041"/>
      <c r="BB6" s="1041"/>
      <c r="BC6" s="1041"/>
      <c r="BD6" s="1041"/>
      <c r="BE6" s="1041"/>
      <c r="BF6" s="1041"/>
      <c r="BG6" s="1041"/>
      <c r="BH6" s="1041"/>
      <c r="BI6" s="1041"/>
      <c r="BJ6" s="1041"/>
      <c r="BK6" s="1041"/>
      <c r="BL6" s="1041"/>
      <c r="BM6" s="1041"/>
      <c r="BN6" s="1041"/>
      <c r="BO6" s="1041"/>
      <c r="BP6" s="1041"/>
      <c r="BQ6" s="1041"/>
      <c r="BR6" s="1041"/>
      <c r="BS6" s="1041"/>
      <c r="BT6" s="1041"/>
      <c r="BU6" s="1041"/>
      <c r="BV6" s="1041"/>
      <c r="BW6" s="1041"/>
      <c r="BX6" s="1041"/>
      <c r="BY6" s="1041"/>
      <c r="BZ6" s="1041"/>
      <c r="CA6" s="1041"/>
      <c r="CB6" s="1041"/>
      <c r="CC6" s="1041"/>
      <c r="CD6" s="1041"/>
      <c r="CE6" s="1041"/>
      <c r="CF6" s="1041"/>
      <c r="CG6" s="1041"/>
      <c r="CH6" s="1041"/>
      <c r="CI6" s="1041"/>
      <c r="CJ6" s="1041"/>
      <c r="CK6" s="1041"/>
      <c r="CL6" s="1041"/>
      <c r="CM6" s="1041"/>
      <c r="CN6" s="1041"/>
      <c r="CO6" s="1041"/>
      <c r="CP6" s="1041"/>
      <c r="CQ6" s="1041"/>
      <c r="CR6" s="1041"/>
      <c r="CS6" s="1041"/>
      <c r="CT6" s="1041"/>
      <c r="CU6" s="1041"/>
      <c r="CV6" s="1041"/>
      <c r="CW6" s="1041"/>
      <c r="CX6" s="1041"/>
      <c r="CY6" s="1041"/>
      <c r="CZ6" s="1041"/>
      <c r="DA6" s="1041"/>
      <c r="DB6" s="1041"/>
      <c r="DC6" s="1041"/>
      <c r="DD6" s="1081"/>
      <c r="DE6" s="1081"/>
    </row>
    <row r="7" spans="1:109" s="726" customFormat="1">
      <c r="A7" s="1041"/>
      <c r="B7" s="1041"/>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c r="BZ7" s="1041"/>
      <c r="CA7" s="1041"/>
      <c r="CB7" s="1041"/>
      <c r="CC7" s="1041"/>
      <c r="CD7" s="1041"/>
      <c r="CE7" s="1041"/>
      <c r="CF7" s="1041"/>
      <c r="CG7" s="1041"/>
      <c r="CH7" s="1041"/>
      <c r="CI7" s="1041"/>
      <c r="CJ7" s="1041"/>
      <c r="CK7" s="1041"/>
      <c r="CL7" s="1041"/>
      <c r="CM7" s="1041"/>
      <c r="CN7" s="1041"/>
      <c r="CO7" s="1041"/>
      <c r="CP7" s="1041"/>
      <c r="CQ7" s="1041"/>
      <c r="CR7" s="1041"/>
      <c r="CS7" s="1041"/>
      <c r="CT7" s="1041"/>
      <c r="CU7" s="1041"/>
      <c r="CV7" s="1041"/>
      <c r="CW7" s="1041"/>
      <c r="CX7" s="1041"/>
      <c r="CY7" s="1041"/>
      <c r="CZ7" s="1041"/>
      <c r="DA7" s="1041"/>
      <c r="DB7" s="1041"/>
      <c r="DC7" s="1041"/>
      <c r="DD7" s="1081"/>
      <c r="DE7" s="1081"/>
    </row>
    <row r="8" spans="1:109" s="726" customFormat="1">
      <c r="A8" s="1041"/>
      <c r="B8" s="1041"/>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041"/>
      <c r="AO8" s="1041"/>
      <c r="AP8" s="1041"/>
      <c r="AQ8" s="1041"/>
      <c r="AR8" s="1041"/>
      <c r="AS8" s="1041"/>
      <c r="AT8" s="1041"/>
      <c r="AU8" s="1041"/>
      <c r="AV8" s="1041"/>
      <c r="AW8" s="1041"/>
      <c r="AX8" s="1041"/>
      <c r="AY8" s="1041"/>
      <c r="AZ8" s="1041"/>
      <c r="BA8" s="1041"/>
      <c r="BB8" s="1041"/>
      <c r="BC8" s="1041"/>
      <c r="BD8" s="1041"/>
      <c r="BE8" s="1041"/>
      <c r="BF8" s="1041"/>
      <c r="BG8" s="1041"/>
      <c r="BH8" s="1041"/>
      <c r="BI8" s="1041"/>
      <c r="BJ8" s="1041"/>
      <c r="BK8" s="1041"/>
      <c r="BL8" s="1041"/>
      <c r="BM8" s="1041"/>
      <c r="BN8" s="1041"/>
      <c r="BO8" s="1041"/>
      <c r="BP8" s="1041"/>
      <c r="BQ8" s="1041"/>
      <c r="BR8" s="1041"/>
      <c r="BS8" s="1041"/>
      <c r="BT8" s="1041"/>
      <c r="BU8" s="1041"/>
      <c r="BV8" s="1041"/>
      <c r="BW8" s="1041"/>
      <c r="BX8" s="1041"/>
      <c r="BY8" s="1041"/>
      <c r="BZ8" s="1041"/>
      <c r="CA8" s="1041"/>
      <c r="CB8" s="1041"/>
      <c r="CC8" s="1041"/>
      <c r="CD8" s="1041"/>
      <c r="CE8" s="1041"/>
      <c r="CF8" s="1041"/>
      <c r="CG8" s="1041"/>
      <c r="CH8" s="1041"/>
      <c r="CI8" s="1041"/>
      <c r="CJ8" s="1041"/>
      <c r="CK8" s="1041"/>
      <c r="CL8" s="1041"/>
      <c r="CM8" s="1041"/>
      <c r="CN8" s="1041"/>
      <c r="CO8" s="1041"/>
      <c r="CP8" s="1041"/>
      <c r="CQ8" s="1041"/>
      <c r="CR8" s="1041"/>
      <c r="CS8" s="1041"/>
      <c r="CT8" s="1041"/>
      <c r="CU8" s="1041"/>
      <c r="CV8" s="1041"/>
      <c r="CW8" s="1041"/>
      <c r="CX8" s="1041"/>
      <c r="CY8" s="1041"/>
      <c r="CZ8" s="1041"/>
      <c r="DA8" s="1041"/>
      <c r="DB8" s="1041"/>
      <c r="DC8" s="1041"/>
      <c r="DD8" s="1081"/>
      <c r="DE8" s="1081"/>
    </row>
    <row r="9" spans="1:109" s="726" customFormat="1">
      <c r="A9" s="1041"/>
      <c r="B9" s="1041"/>
      <c r="C9" s="1041"/>
      <c r="D9" s="1041"/>
      <c r="E9" s="1041"/>
      <c r="F9" s="1041"/>
      <c r="G9" s="1041"/>
      <c r="H9" s="1041"/>
      <c r="I9" s="1041"/>
      <c r="J9" s="1041"/>
      <c r="K9" s="1041"/>
      <c r="L9" s="1041"/>
      <c r="M9" s="1041"/>
      <c r="N9" s="1041"/>
      <c r="O9" s="1041"/>
      <c r="P9" s="1041"/>
      <c r="Q9" s="1041"/>
      <c r="R9" s="1041"/>
      <c r="S9" s="1041"/>
      <c r="T9" s="1041"/>
      <c r="U9" s="1041"/>
      <c r="V9" s="1041"/>
      <c r="W9" s="1041"/>
      <c r="X9" s="1041"/>
      <c r="Y9" s="1041"/>
      <c r="Z9" s="1041"/>
      <c r="AA9" s="1041"/>
      <c r="AB9" s="1041"/>
      <c r="AC9" s="1041"/>
      <c r="AD9" s="1041"/>
      <c r="AE9" s="1041"/>
      <c r="AF9" s="1041"/>
      <c r="AG9" s="1041"/>
      <c r="AH9" s="1041"/>
      <c r="AI9" s="1041"/>
      <c r="AJ9" s="1041"/>
      <c r="AK9" s="1041"/>
      <c r="AL9" s="1041"/>
      <c r="AM9" s="1041"/>
      <c r="AN9" s="1041"/>
      <c r="AO9" s="1041"/>
      <c r="AP9" s="1041"/>
      <c r="AQ9" s="1041"/>
      <c r="AR9" s="1041"/>
      <c r="AS9" s="1041"/>
      <c r="AT9" s="1041"/>
      <c r="AU9" s="1041"/>
      <c r="AV9" s="1041"/>
      <c r="AW9" s="1041"/>
      <c r="AX9" s="1041"/>
      <c r="AY9" s="1041"/>
      <c r="AZ9" s="1041"/>
      <c r="BA9" s="1041"/>
      <c r="BB9" s="1041"/>
      <c r="BC9" s="1041"/>
      <c r="BD9" s="1041"/>
      <c r="BE9" s="1041"/>
      <c r="BF9" s="1041"/>
      <c r="BG9" s="1041"/>
      <c r="BH9" s="1041"/>
      <c r="BI9" s="1041"/>
      <c r="BJ9" s="1041"/>
      <c r="BK9" s="1041"/>
      <c r="BL9" s="1041"/>
      <c r="BM9" s="1041"/>
      <c r="BN9" s="1041"/>
      <c r="BO9" s="1041"/>
      <c r="BP9" s="1041"/>
      <c r="BQ9" s="1041"/>
      <c r="BR9" s="1041"/>
      <c r="BS9" s="1041"/>
      <c r="BT9" s="1041"/>
      <c r="BU9" s="1041"/>
      <c r="BV9" s="1041"/>
      <c r="BW9" s="1041"/>
      <c r="BX9" s="1041"/>
      <c r="BY9" s="1041"/>
      <c r="BZ9" s="1041"/>
      <c r="CA9" s="1041"/>
      <c r="CB9" s="1041"/>
      <c r="CC9" s="1041"/>
      <c r="CD9" s="1041"/>
      <c r="CE9" s="1041"/>
      <c r="CF9" s="1041"/>
      <c r="CG9" s="1041"/>
      <c r="CH9" s="1041"/>
      <c r="CI9" s="1041"/>
      <c r="CJ9" s="1041"/>
      <c r="CK9" s="1041"/>
      <c r="CL9" s="1041"/>
      <c r="CM9" s="1041"/>
      <c r="CN9" s="1041"/>
      <c r="CO9" s="1041"/>
      <c r="CP9" s="1041"/>
      <c r="CQ9" s="1041"/>
      <c r="CR9" s="1041"/>
      <c r="CS9" s="1041"/>
      <c r="CT9" s="1041"/>
      <c r="CU9" s="1041"/>
      <c r="CV9" s="1041"/>
      <c r="CW9" s="1041"/>
      <c r="CX9" s="1041"/>
      <c r="CY9" s="1041"/>
      <c r="CZ9" s="1041"/>
      <c r="DA9" s="1041"/>
      <c r="DB9" s="1041"/>
      <c r="DC9" s="1041"/>
      <c r="DD9" s="1081"/>
      <c r="DE9" s="1081"/>
    </row>
    <row r="10" spans="1:109" s="726" customFormat="1">
      <c r="A10" s="1041"/>
      <c r="B10" s="1041"/>
      <c r="C10" s="1041"/>
      <c r="D10" s="1041"/>
      <c r="E10" s="1041"/>
      <c r="F10" s="1041"/>
      <c r="G10" s="1041"/>
      <c r="H10" s="1041"/>
      <c r="I10" s="1041"/>
      <c r="J10" s="1041"/>
      <c r="K10" s="1041"/>
      <c r="L10" s="1041"/>
      <c r="M10" s="1041"/>
      <c r="N10" s="1041"/>
      <c r="O10" s="1041"/>
      <c r="P10" s="1041"/>
      <c r="Q10" s="1041"/>
      <c r="R10" s="1041"/>
      <c r="S10" s="1041"/>
      <c r="T10" s="1041"/>
      <c r="U10" s="1041"/>
      <c r="V10" s="1041"/>
      <c r="W10" s="1041"/>
      <c r="X10" s="1041"/>
      <c r="Y10" s="1041"/>
      <c r="Z10" s="1041"/>
      <c r="AA10" s="1041"/>
      <c r="AB10" s="1041"/>
      <c r="AC10" s="1041"/>
      <c r="AD10" s="1041"/>
      <c r="AE10" s="1041"/>
      <c r="AF10" s="1041"/>
      <c r="AG10" s="1041"/>
      <c r="AH10" s="1041"/>
      <c r="AI10" s="1041"/>
      <c r="AJ10" s="1041"/>
      <c r="AK10" s="1041"/>
      <c r="AL10" s="1041"/>
      <c r="AM10" s="1041"/>
      <c r="AN10" s="1041"/>
      <c r="AO10" s="1041"/>
      <c r="AP10" s="1041"/>
      <c r="AQ10" s="1041"/>
      <c r="AR10" s="1041"/>
      <c r="AS10" s="1041"/>
      <c r="AT10" s="1041"/>
      <c r="AU10" s="1041"/>
      <c r="AV10" s="1041"/>
      <c r="AW10" s="1041"/>
      <c r="AX10" s="1041"/>
      <c r="AY10" s="1041"/>
      <c r="AZ10" s="1041"/>
      <c r="BA10" s="1041"/>
      <c r="BB10" s="1041"/>
      <c r="BC10" s="1041"/>
      <c r="BD10" s="1041"/>
      <c r="BE10" s="1041"/>
      <c r="BF10" s="1041"/>
      <c r="BG10" s="1041"/>
      <c r="BH10" s="1041"/>
      <c r="BI10" s="1041"/>
      <c r="BJ10" s="1041"/>
      <c r="BK10" s="1041"/>
      <c r="BL10" s="1041"/>
      <c r="BM10" s="1041"/>
      <c r="BN10" s="1041"/>
      <c r="BO10" s="1041"/>
      <c r="BP10" s="1041"/>
      <c r="BQ10" s="1041"/>
      <c r="BR10" s="1041"/>
      <c r="BS10" s="1041"/>
      <c r="BT10" s="1041"/>
      <c r="BU10" s="1041"/>
      <c r="BV10" s="1041"/>
      <c r="BW10" s="1041"/>
      <c r="BX10" s="1041"/>
      <c r="BY10" s="1041"/>
      <c r="BZ10" s="1041"/>
      <c r="CA10" s="1041"/>
      <c r="CB10" s="1041"/>
      <c r="CC10" s="1041"/>
      <c r="CD10" s="1041"/>
      <c r="CE10" s="1041"/>
      <c r="CF10" s="1041"/>
      <c r="CG10" s="1041"/>
      <c r="CH10" s="1041"/>
      <c r="CI10" s="1041"/>
      <c r="CJ10" s="1041"/>
      <c r="CK10" s="1041"/>
      <c r="CL10" s="1041"/>
      <c r="CM10" s="1041"/>
      <c r="CN10" s="1041"/>
      <c r="CO10" s="1041"/>
      <c r="CP10" s="1041"/>
      <c r="CQ10" s="1041"/>
      <c r="CR10" s="1041"/>
      <c r="CS10" s="1041"/>
      <c r="CT10" s="1041"/>
      <c r="CU10" s="1041"/>
      <c r="CV10" s="1041"/>
      <c r="CW10" s="1041"/>
      <c r="CX10" s="1041"/>
      <c r="CY10" s="1041"/>
      <c r="CZ10" s="1041"/>
      <c r="DA10" s="1041"/>
      <c r="DB10" s="1041"/>
      <c r="DC10" s="1041"/>
      <c r="DD10" s="1081"/>
      <c r="DE10" s="1081"/>
    </row>
    <row r="11" spans="1:109" s="726" customFormat="1">
      <c r="A11" s="1041"/>
      <c r="B11" s="1041"/>
      <c r="C11" s="1041"/>
      <c r="D11" s="1041"/>
      <c r="E11" s="1041"/>
      <c r="F11" s="1041"/>
      <c r="G11" s="1041"/>
      <c r="H11" s="1041"/>
      <c r="I11" s="1041"/>
      <c r="J11" s="1041"/>
      <c r="K11" s="1041"/>
      <c r="L11" s="1041"/>
      <c r="M11" s="1041"/>
      <c r="N11" s="1041"/>
      <c r="O11" s="1041"/>
      <c r="P11" s="1041"/>
      <c r="Q11" s="1041"/>
      <c r="R11" s="1041"/>
      <c r="S11" s="1041"/>
      <c r="T11" s="1041"/>
      <c r="U11" s="1041"/>
      <c r="V11" s="1041"/>
      <c r="W11" s="1041"/>
      <c r="X11" s="1041"/>
      <c r="Y11" s="1041"/>
      <c r="Z11" s="1041"/>
      <c r="AA11" s="1041"/>
      <c r="AB11" s="1041"/>
      <c r="AC11" s="1041"/>
      <c r="AD11" s="1041"/>
      <c r="AE11" s="1041"/>
      <c r="AF11" s="1041"/>
      <c r="AG11" s="1041"/>
      <c r="AH11" s="1041"/>
      <c r="AI11" s="1041"/>
      <c r="AJ11" s="1041"/>
      <c r="AK11" s="1041"/>
      <c r="AL11" s="1041"/>
      <c r="AM11" s="1041"/>
      <c r="AN11" s="1041"/>
      <c r="AO11" s="1041"/>
      <c r="AP11" s="1041"/>
      <c r="AQ11" s="1041"/>
      <c r="AR11" s="1041"/>
      <c r="AS11" s="1041"/>
      <c r="AT11" s="1041"/>
      <c r="AU11" s="1041"/>
      <c r="AV11" s="1041"/>
      <c r="AW11" s="1041"/>
      <c r="AX11" s="1041"/>
      <c r="AY11" s="1041"/>
      <c r="AZ11" s="1041"/>
      <c r="BA11" s="1041"/>
      <c r="BB11" s="1041"/>
      <c r="BC11" s="1041"/>
      <c r="BD11" s="1041"/>
      <c r="BE11" s="1041"/>
      <c r="BF11" s="1041"/>
      <c r="BG11" s="1041"/>
      <c r="BH11" s="1041"/>
      <c r="BI11" s="1041"/>
      <c r="BJ11" s="1041"/>
      <c r="BK11" s="1041"/>
      <c r="BL11" s="1041"/>
      <c r="BM11" s="1041"/>
      <c r="BN11" s="1041"/>
      <c r="BO11" s="1041"/>
      <c r="BP11" s="1041"/>
      <c r="BQ11" s="1041"/>
      <c r="BR11" s="1041"/>
      <c r="BS11" s="1041"/>
      <c r="BT11" s="1041"/>
      <c r="BU11" s="1041"/>
      <c r="BV11" s="1041"/>
      <c r="BW11" s="1041"/>
      <c r="BX11" s="1041"/>
      <c r="BY11" s="1041"/>
      <c r="BZ11" s="1041"/>
      <c r="CA11" s="1041"/>
      <c r="CB11" s="1041"/>
      <c r="CC11" s="1041"/>
      <c r="CD11" s="1041"/>
      <c r="CE11" s="1041"/>
      <c r="CF11" s="1041"/>
      <c r="CG11" s="1041"/>
      <c r="CH11" s="1041"/>
      <c r="CI11" s="1041"/>
      <c r="CJ11" s="1041"/>
      <c r="CK11" s="1041"/>
      <c r="CL11" s="1041"/>
      <c r="CM11" s="1041"/>
      <c r="CN11" s="1041"/>
      <c r="CO11" s="1041"/>
      <c r="CP11" s="1041"/>
      <c r="CQ11" s="1041"/>
      <c r="CR11" s="1041"/>
      <c r="CS11" s="1041"/>
      <c r="CT11" s="1041"/>
      <c r="CU11" s="1041"/>
      <c r="CV11" s="1041"/>
      <c r="CW11" s="1041"/>
      <c r="CX11" s="1041"/>
      <c r="CY11" s="1041"/>
      <c r="CZ11" s="1041"/>
      <c r="DA11" s="1041"/>
      <c r="DB11" s="1041"/>
      <c r="DC11" s="1041"/>
      <c r="DD11" s="1081"/>
      <c r="DE11" s="1081"/>
    </row>
    <row r="12" spans="1:109" s="726" customFormat="1">
      <c r="A12" s="1041"/>
      <c r="B12" s="1041"/>
      <c r="C12" s="1041"/>
      <c r="D12" s="1041"/>
      <c r="E12" s="1041"/>
      <c r="F12" s="1041"/>
      <c r="G12" s="1041"/>
      <c r="H12" s="1041"/>
      <c r="I12" s="1041"/>
      <c r="J12" s="1041"/>
      <c r="K12" s="1041"/>
      <c r="L12" s="1041"/>
      <c r="M12" s="1041"/>
      <c r="N12" s="1041"/>
      <c r="O12" s="1041"/>
      <c r="P12" s="1041"/>
      <c r="Q12" s="1041"/>
      <c r="R12" s="1041"/>
      <c r="S12" s="1041"/>
      <c r="T12" s="1041"/>
      <c r="U12" s="1041"/>
      <c r="V12" s="1041"/>
      <c r="W12" s="1041"/>
      <c r="X12" s="1041"/>
      <c r="Y12" s="1041"/>
      <c r="Z12" s="1041"/>
      <c r="AA12" s="1041"/>
      <c r="AB12" s="1041"/>
      <c r="AC12" s="1041"/>
      <c r="AD12" s="1041"/>
      <c r="AE12" s="1041"/>
      <c r="AF12" s="1041"/>
      <c r="AG12" s="1041"/>
      <c r="AH12" s="1041"/>
      <c r="AI12" s="1041"/>
      <c r="AJ12" s="1041"/>
      <c r="AK12" s="1041"/>
      <c r="AL12" s="1041"/>
      <c r="AM12" s="1041"/>
      <c r="AN12" s="1041"/>
      <c r="AO12" s="1041"/>
      <c r="AP12" s="1041"/>
      <c r="AQ12" s="1041"/>
      <c r="AR12" s="1041"/>
      <c r="AS12" s="1041"/>
      <c r="AT12" s="1041"/>
      <c r="AU12" s="1041"/>
      <c r="AV12" s="1041"/>
      <c r="AW12" s="1041"/>
      <c r="AX12" s="1041"/>
      <c r="AY12" s="1041"/>
      <c r="AZ12" s="1041"/>
      <c r="BA12" s="1041"/>
      <c r="BB12" s="1041"/>
      <c r="BC12" s="1041"/>
      <c r="BD12" s="1041"/>
      <c r="BE12" s="1041"/>
      <c r="BF12" s="1041"/>
      <c r="BG12" s="1041"/>
      <c r="BH12" s="1041"/>
      <c r="BI12" s="1041"/>
      <c r="BJ12" s="1041"/>
      <c r="BK12" s="1041"/>
      <c r="BL12" s="1041"/>
      <c r="BM12" s="1041"/>
      <c r="BN12" s="1041"/>
      <c r="BO12" s="1041"/>
      <c r="BP12" s="1041"/>
      <c r="BQ12" s="1041"/>
      <c r="BR12" s="1041"/>
      <c r="BS12" s="1041"/>
      <c r="BT12" s="1041"/>
      <c r="BU12" s="1041"/>
      <c r="BV12" s="1041"/>
      <c r="BW12" s="1041"/>
      <c r="BX12" s="1041"/>
      <c r="BY12" s="1041"/>
      <c r="BZ12" s="1041"/>
      <c r="CA12" s="1041"/>
      <c r="CB12" s="1041"/>
      <c r="CC12" s="1041"/>
      <c r="CD12" s="1041"/>
      <c r="CE12" s="1041"/>
      <c r="CF12" s="1041"/>
      <c r="CG12" s="1041"/>
      <c r="CH12" s="1041"/>
      <c r="CI12" s="1041"/>
      <c r="CJ12" s="1041"/>
      <c r="CK12" s="1041"/>
      <c r="CL12" s="1041"/>
      <c r="CM12" s="1041"/>
      <c r="CN12" s="1041"/>
      <c r="CO12" s="1041"/>
      <c r="CP12" s="1041"/>
      <c r="CQ12" s="1041"/>
      <c r="CR12" s="1041"/>
      <c r="CS12" s="1041"/>
      <c r="CT12" s="1041"/>
      <c r="CU12" s="1041"/>
      <c r="CV12" s="1041"/>
      <c r="CW12" s="1041"/>
      <c r="CX12" s="1041"/>
      <c r="CY12" s="1041"/>
      <c r="CZ12" s="1041"/>
      <c r="DA12" s="1041"/>
      <c r="DB12" s="1041"/>
      <c r="DC12" s="1041"/>
      <c r="DD12" s="1081"/>
      <c r="DE12" s="1081"/>
    </row>
    <row r="13" spans="1:109" s="726" customFormat="1">
      <c r="A13" s="1041"/>
      <c r="B13" s="1041"/>
      <c r="C13" s="1041"/>
      <c r="D13" s="1041"/>
      <c r="E13" s="1041"/>
      <c r="F13" s="1041"/>
      <c r="G13" s="1041"/>
      <c r="H13" s="1041"/>
      <c r="I13" s="1041"/>
      <c r="J13" s="1041"/>
      <c r="K13" s="1041"/>
      <c r="L13" s="1041"/>
      <c r="M13" s="1041"/>
      <c r="N13" s="1041"/>
      <c r="O13" s="1041"/>
      <c r="P13" s="1041"/>
      <c r="Q13" s="1041"/>
      <c r="R13" s="1041"/>
      <c r="S13" s="1041"/>
      <c r="T13" s="1041"/>
      <c r="U13" s="1041"/>
      <c r="V13" s="1041"/>
      <c r="W13" s="1041"/>
      <c r="X13" s="1041"/>
      <c r="Y13" s="1041"/>
      <c r="Z13" s="1041"/>
      <c r="AA13" s="1041"/>
      <c r="AB13" s="1041"/>
      <c r="AC13" s="1041"/>
      <c r="AD13" s="1041"/>
      <c r="AE13" s="1041"/>
      <c r="AF13" s="1041"/>
      <c r="AG13" s="1041"/>
      <c r="AH13" s="1041"/>
      <c r="AI13" s="1041"/>
      <c r="AJ13" s="1041"/>
      <c r="AK13" s="1041"/>
      <c r="AL13" s="1041"/>
      <c r="AM13" s="1041"/>
      <c r="AN13" s="1041"/>
      <c r="AO13" s="1041"/>
      <c r="AP13" s="1041"/>
      <c r="AQ13" s="1041"/>
      <c r="AR13" s="1041"/>
      <c r="AS13" s="1041"/>
      <c r="AT13" s="1041"/>
      <c r="AU13" s="1041"/>
      <c r="AV13" s="1041"/>
      <c r="AW13" s="1041"/>
      <c r="AX13" s="1041"/>
      <c r="AY13" s="1041"/>
      <c r="AZ13" s="1041"/>
      <c r="BA13" s="1041"/>
      <c r="BB13" s="1041"/>
      <c r="BC13" s="1041"/>
      <c r="BD13" s="1041"/>
      <c r="BE13" s="1041"/>
      <c r="BF13" s="1041"/>
      <c r="BG13" s="1041"/>
      <c r="BH13" s="1041"/>
      <c r="BI13" s="1041"/>
      <c r="BJ13" s="1041"/>
      <c r="BK13" s="1041"/>
      <c r="BL13" s="1041"/>
      <c r="BM13" s="1041"/>
      <c r="BN13" s="1041"/>
      <c r="BO13" s="1041"/>
      <c r="BP13" s="1041"/>
      <c r="BQ13" s="1041"/>
      <c r="BR13" s="1041"/>
      <c r="BS13" s="1041"/>
      <c r="BT13" s="1041"/>
      <c r="BU13" s="1041"/>
      <c r="BV13" s="1041"/>
      <c r="BW13" s="1041"/>
      <c r="BX13" s="1041"/>
      <c r="BY13" s="1041"/>
      <c r="BZ13" s="1041"/>
      <c r="CA13" s="1041"/>
      <c r="CB13" s="1041"/>
      <c r="CC13" s="1041"/>
      <c r="CD13" s="1041"/>
      <c r="CE13" s="1041"/>
      <c r="CF13" s="1041"/>
      <c r="CG13" s="1041"/>
      <c r="CH13" s="1041"/>
      <c r="CI13" s="1041"/>
      <c r="CJ13" s="1041"/>
      <c r="CK13" s="1041"/>
      <c r="CL13" s="1041"/>
      <c r="CM13" s="1041"/>
      <c r="CN13" s="1041"/>
      <c r="CO13" s="1041"/>
      <c r="CP13" s="1041"/>
      <c r="CQ13" s="1041"/>
      <c r="CR13" s="1041"/>
      <c r="CS13" s="1041"/>
      <c r="CT13" s="1041"/>
      <c r="CU13" s="1041"/>
      <c r="CV13" s="1041"/>
      <c r="CW13" s="1041"/>
      <c r="CX13" s="1041"/>
      <c r="CY13" s="1041"/>
      <c r="CZ13" s="1041"/>
      <c r="DA13" s="1041"/>
      <c r="DB13" s="1041"/>
      <c r="DC13" s="1041"/>
      <c r="DD13" s="1081"/>
      <c r="DE13" s="1081"/>
    </row>
    <row r="14" spans="1:109" s="726" customFormat="1">
      <c r="A14" s="1041"/>
      <c r="B14" s="1041"/>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1041"/>
      <c r="Z14" s="1041"/>
      <c r="AA14" s="1041"/>
      <c r="AB14" s="1041"/>
      <c r="AC14" s="1041"/>
      <c r="AD14" s="1041"/>
      <c r="AE14" s="1041"/>
      <c r="AF14" s="1041"/>
      <c r="AG14" s="1041"/>
      <c r="AH14" s="1041"/>
      <c r="AI14" s="1041"/>
      <c r="AJ14" s="1041"/>
      <c r="AK14" s="1041"/>
      <c r="AL14" s="1041"/>
      <c r="AM14" s="1041"/>
      <c r="AN14" s="1041"/>
      <c r="AO14" s="1041"/>
      <c r="AP14" s="1041"/>
      <c r="AQ14" s="1041"/>
      <c r="AR14" s="1041"/>
      <c r="AS14" s="1041"/>
      <c r="AT14" s="1041"/>
      <c r="AU14" s="1041"/>
      <c r="AV14" s="1041"/>
      <c r="AW14" s="1041"/>
      <c r="AX14" s="1041"/>
      <c r="AY14" s="1041"/>
      <c r="AZ14" s="1041"/>
      <c r="BA14" s="1041"/>
      <c r="BB14" s="1041"/>
      <c r="BC14" s="1041"/>
      <c r="BD14" s="1041"/>
      <c r="BE14" s="1041"/>
      <c r="BF14" s="1041"/>
      <c r="BG14" s="1041"/>
      <c r="BH14" s="1041"/>
      <c r="BI14" s="1041"/>
      <c r="BJ14" s="1041"/>
      <c r="BK14" s="1041"/>
      <c r="BL14" s="1041"/>
      <c r="BM14" s="1041"/>
      <c r="BN14" s="1041"/>
      <c r="BO14" s="1041"/>
      <c r="BP14" s="1041"/>
      <c r="BQ14" s="1041"/>
      <c r="BR14" s="1041"/>
      <c r="BS14" s="1041"/>
      <c r="BT14" s="1041"/>
      <c r="BU14" s="1041"/>
      <c r="BV14" s="1041"/>
      <c r="BW14" s="1041"/>
      <c r="BX14" s="1041"/>
      <c r="BY14" s="1041"/>
      <c r="BZ14" s="1041"/>
      <c r="CA14" s="1041"/>
      <c r="CB14" s="1041"/>
      <c r="CC14" s="1041"/>
      <c r="CD14" s="1041"/>
      <c r="CE14" s="1041"/>
      <c r="CF14" s="1041"/>
      <c r="CG14" s="1041"/>
      <c r="CH14" s="1041"/>
      <c r="CI14" s="1041"/>
      <c r="CJ14" s="1041"/>
      <c r="CK14" s="1041"/>
      <c r="CL14" s="1041"/>
      <c r="CM14" s="1041"/>
      <c r="CN14" s="1041"/>
      <c r="CO14" s="1041"/>
      <c r="CP14" s="1041"/>
      <c r="CQ14" s="1041"/>
      <c r="CR14" s="1041"/>
      <c r="CS14" s="1041"/>
      <c r="CT14" s="1041"/>
      <c r="CU14" s="1041"/>
      <c r="CV14" s="1041"/>
      <c r="CW14" s="1041"/>
      <c r="CX14" s="1041"/>
      <c r="CY14" s="1041"/>
      <c r="CZ14" s="1041"/>
      <c r="DA14" s="1041"/>
      <c r="DB14" s="1041"/>
      <c r="DC14" s="1041"/>
      <c r="DD14" s="1081"/>
      <c r="DE14" s="1081"/>
    </row>
    <row r="15" spans="1:109" s="726" customFormat="1">
      <c r="A15" s="363"/>
      <c r="B15" s="1041"/>
      <c r="C15" s="1041"/>
      <c r="D15" s="1041"/>
      <c r="E15" s="1041"/>
      <c r="F15" s="1041"/>
      <c r="G15" s="1041"/>
      <c r="H15" s="1041"/>
      <c r="I15" s="1041"/>
      <c r="J15" s="1041"/>
      <c r="K15" s="1041"/>
      <c r="L15" s="1041"/>
      <c r="M15" s="1041"/>
      <c r="N15" s="1041"/>
      <c r="O15" s="1041"/>
      <c r="P15" s="1041"/>
      <c r="Q15" s="1041"/>
      <c r="R15" s="1041"/>
      <c r="S15" s="1041"/>
      <c r="T15" s="1041"/>
      <c r="U15" s="1041"/>
      <c r="V15" s="1041"/>
      <c r="W15" s="1041"/>
      <c r="X15" s="1041"/>
      <c r="Y15" s="1041"/>
      <c r="Z15" s="1041"/>
      <c r="AA15" s="1041"/>
      <c r="AB15" s="1041"/>
      <c r="AC15" s="1041"/>
      <c r="AD15" s="1041"/>
      <c r="AE15" s="1041"/>
      <c r="AF15" s="1041"/>
      <c r="AG15" s="1041"/>
      <c r="AH15" s="1041"/>
      <c r="AI15" s="1041"/>
      <c r="AJ15" s="1041"/>
      <c r="AK15" s="1041"/>
      <c r="AL15" s="1041"/>
      <c r="AM15" s="1041"/>
      <c r="AN15" s="1041"/>
      <c r="AO15" s="1041"/>
      <c r="AP15" s="1041"/>
      <c r="AQ15" s="1041"/>
      <c r="AR15" s="1041"/>
      <c r="AS15" s="1041"/>
      <c r="AT15" s="1041"/>
      <c r="AU15" s="1041"/>
      <c r="AV15" s="1041"/>
      <c r="AW15" s="1041"/>
      <c r="AX15" s="1041"/>
      <c r="AY15" s="1041"/>
      <c r="AZ15" s="1041"/>
      <c r="BA15" s="1041"/>
      <c r="BB15" s="1041"/>
      <c r="BC15" s="1041"/>
      <c r="BD15" s="1041"/>
      <c r="BE15" s="1041"/>
      <c r="BF15" s="1041"/>
      <c r="BG15" s="1041"/>
      <c r="BH15" s="1041"/>
      <c r="BI15" s="1041"/>
      <c r="BJ15" s="1041"/>
      <c r="BK15" s="1041"/>
      <c r="BL15" s="1041"/>
      <c r="BM15" s="1041"/>
      <c r="BN15" s="1041"/>
      <c r="BO15" s="1041"/>
      <c r="BP15" s="1041"/>
      <c r="BQ15" s="1041"/>
      <c r="BR15" s="1041"/>
      <c r="BS15" s="1041"/>
      <c r="BT15" s="1041"/>
      <c r="BU15" s="1041"/>
      <c r="BV15" s="1041"/>
      <c r="BW15" s="1041"/>
      <c r="BX15" s="1041"/>
      <c r="BY15" s="1041"/>
      <c r="BZ15" s="1041"/>
      <c r="CA15" s="1041"/>
      <c r="CB15" s="1041"/>
      <c r="CC15" s="1041"/>
      <c r="CD15" s="1041"/>
      <c r="CE15" s="1041"/>
      <c r="CF15" s="1041"/>
      <c r="CG15" s="1041"/>
      <c r="CH15" s="1041"/>
      <c r="CI15" s="1041"/>
      <c r="CJ15" s="1041"/>
      <c r="CK15" s="1041"/>
      <c r="CL15" s="1041"/>
      <c r="CM15" s="1041"/>
      <c r="CN15" s="1041"/>
      <c r="CO15" s="1041"/>
      <c r="CP15" s="1041"/>
      <c r="CQ15" s="1041"/>
      <c r="CR15" s="1041"/>
      <c r="CS15" s="1041"/>
      <c r="CT15" s="1041"/>
      <c r="CU15" s="1041"/>
      <c r="CV15" s="1041"/>
      <c r="CW15" s="1041"/>
      <c r="CX15" s="1041"/>
      <c r="CY15" s="1041"/>
      <c r="CZ15" s="1041"/>
      <c r="DA15" s="1041"/>
      <c r="DB15" s="1041"/>
      <c r="DC15" s="1041"/>
      <c r="DD15" s="1081"/>
      <c r="DE15" s="1081"/>
    </row>
    <row r="16" spans="1:109" s="726" customFormat="1">
      <c r="A16" s="363"/>
      <c r="B16" s="1041"/>
      <c r="C16" s="1041"/>
      <c r="D16" s="1041"/>
      <c r="E16" s="1041"/>
      <c r="F16" s="1041"/>
      <c r="G16" s="1041"/>
      <c r="H16" s="1041"/>
      <c r="I16" s="1041"/>
      <c r="J16" s="1041"/>
      <c r="K16" s="1041"/>
      <c r="L16" s="1041"/>
      <c r="M16" s="1041"/>
      <c r="N16" s="1041"/>
      <c r="O16" s="1041"/>
      <c r="P16" s="1041"/>
      <c r="Q16" s="1041"/>
      <c r="R16" s="1041"/>
      <c r="S16" s="1041"/>
      <c r="T16" s="1041"/>
      <c r="U16" s="1041"/>
      <c r="V16" s="1041"/>
      <c r="W16" s="1041"/>
      <c r="X16" s="1041"/>
      <c r="Y16" s="1041"/>
      <c r="Z16" s="1041"/>
      <c r="AA16" s="1041"/>
      <c r="AB16" s="1041"/>
      <c r="AC16" s="1041"/>
      <c r="AD16" s="1041"/>
      <c r="AE16" s="1041"/>
      <c r="AF16" s="1041"/>
      <c r="AG16" s="1041"/>
      <c r="AH16" s="1041"/>
      <c r="AI16" s="1041"/>
      <c r="AJ16" s="1041"/>
      <c r="AK16" s="1041"/>
      <c r="AL16" s="1041"/>
      <c r="AM16" s="1041"/>
      <c r="AN16" s="1041"/>
      <c r="AO16" s="1041"/>
      <c r="AP16" s="1041"/>
      <c r="AQ16" s="1041"/>
      <c r="AR16" s="1041"/>
      <c r="AS16" s="1041"/>
      <c r="AT16" s="1041"/>
      <c r="AU16" s="1041"/>
      <c r="AV16" s="1041"/>
      <c r="AW16" s="1041"/>
      <c r="AX16" s="1041"/>
      <c r="AY16" s="1041"/>
      <c r="AZ16" s="1041"/>
      <c r="BA16" s="1041"/>
      <c r="BB16" s="1041"/>
      <c r="BC16" s="1041"/>
      <c r="BD16" s="1041"/>
      <c r="BE16" s="1041"/>
      <c r="BF16" s="1041"/>
      <c r="BG16" s="1041"/>
      <c r="BH16" s="1041"/>
      <c r="BI16" s="1041"/>
      <c r="BJ16" s="1041"/>
      <c r="BK16" s="1041"/>
      <c r="BL16" s="1041"/>
      <c r="BM16" s="1041"/>
      <c r="BN16" s="1041"/>
      <c r="BO16" s="1041"/>
      <c r="BP16" s="1041"/>
      <c r="BQ16" s="1041"/>
      <c r="BR16" s="1041"/>
      <c r="BS16" s="1041"/>
      <c r="BT16" s="1041"/>
      <c r="BU16" s="1041"/>
      <c r="BV16" s="1041"/>
      <c r="BW16" s="1041"/>
      <c r="BX16" s="1041"/>
      <c r="BY16" s="1041"/>
      <c r="BZ16" s="1041"/>
      <c r="CA16" s="1041"/>
      <c r="CB16" s="1041"/>
      <c r="CC16" s="1041"/>
      <c r="CD16" s="1041"/>
      <c r="CE16" s="1041"/>
      <c r="CF16" s="1041"/>
      <c r="CG16" s="1041"/>
      <c r="CH16" s="1041"/>
      <c r="CI16" s="1041"/>
      <c r="CJ16" s="1041"/>
      <c r="CK16" s="1041"/>
      <c r="CL16" s="1041"/>
      <c r="CM16" s="1041"/>
      <c r="CN16" s="1041"/>
      <c r="CO16" s="1041"/>
      <c r="CP16" s="1041"/>
      <c r="CQ16" s="1041"/>
      <c r="CR16" s="1041"/>
      <c r="CS16" s="1041"/>
      <c r="CT16" s="1041"/>
      <c r="CU16" s="1041"/>
      <c r="CV16" s="1041"/>
      <c r="CW16" s="1041"/>
      <c r="CX16" s="1041"/>
      <c r="CY16" s="1041"/>
      <c r="CZ16" s="1041"/>
      <c r="DA16" s="1041"/>
      <c r="DB16" s="1041"/>
      <c r="DC16" s="1041"/>
      <c r="DD16" s="1081"/>
      <c r="DE16" s="1081"/>
    </row>
    <row r="17" spans="1:109" s="726" customFormat="1">
      <c r="A17" s="363"/>
      <c r="B17" s="1041"/>
      <c r="C17" s="1041"/>
      <c r="D17" s="1041"/>
      <c r="E17" s="1041"/>
      <c r="F17" s="1041"/>
      <c r="G17" s="1041"/>
      <c r="H17" s="1041"/>
      <c r="I17" s="1041"/>
      <c r="J17" s="1041"/>
      <c r="K17" s="1041"/>
      <c r="L17" s="1041"/>
      <c r="M17" s="1041"/>
      <c r="N17" s="1041"/>
      <c r="O17" s="1041"/>
      <c r="P17" s="1041"/>
      <c r="Q17" s="1041"/>
      <c r="R17" s="1041"/>
      <c r="S17" s="1041"/>
      <c r="T17" s="1041"/>
      <c r="U17" s="1041"/>
      <c r="V17" s="1041"/>
      <c r="W17" s="1041"/>
      <c r="X17" s="1041"/>
      <c r="Y17" s="1041"/>
      <c r="Z17" s="1041"/>
      <c r="AA17" s="1041"/>
      <c r="AB17" s="1041"/>
      <c r="AC17" s="1041"/>
      <c r="AD17" s="1041"/>
      <c r="AE17" s="1041"/>
      <c r="AF17" s="1041"/>
      <c r="AG17" s="1041"/>
      <c r="AH17" s="1041"/>
      <c r="AI17" s="1041"/>
      <c r="AJ17" s="1041"/>
      <c r="AK17" s="1041"/>
      <c r="AL17" s="1041"/>
      <c r="AM17" s="1041"/>
      <c r="AN17" s="1041"/>
      <c r="AO17" s="1041"/>
      <c r="AP17" s="1041"/>
      <c r="AQ17" s="1041"/>
      <c r="AR17" s="1041"/>
      <c r="AS17" s="1041"/>
      <c r="AT17" s="1041"/>
      <c r="AU17" s="1041"/>
      <c r="AV17" s="1041"/>
      <c r="AW17" s="1041"/>
      <c r="AX17" s="1041"/>
      <c r="AY17" s="1041"/>
      <c r="AZ17" s="1041"/>
      <c r="BA17" s="1041"/>
      <c r="BB17" s="1041"/>
      <c r="BC17" s="1041"/>
      <c r="BD17" s="1041"/>
      <c r="BE17" s="1041"/>
      <c r="BF17" s="1041"/>
      <c r="BG17" s="1041"/>
      <c r="BH17" s="1041"/>
      <c r="BI17" s="1041"/>
      <c r="BJ17" s="1041"/>
      <c r="BK17" s="1041"/>
      <c r="BL17" s="1041"/>
      <c r="BM17" s="1041"/>
      <c r="BN17" s="1041"/>
      <c r="BO17" s="1041"/>
      <c r="BP17" s="1041"/>
      <c r="BQ17" s="1041"/>
      <c r="BR17" s="1041"/>
      <c r="BS17" s="1041"/>
      <c r="BT17" s="1041"/>
      <c r="BU17" s="1041"/>
      <c r="BV17" s="1041"/>
      <c r="BW17" s="1041"/>
      <c r="BX17" s="1041"/>
      <c r="BY17" s="1041"/>
      <c r="BZ17" s="1041"/>
      <c r="CA17" s="1041"/>
      <c r="CB17" s="1041"/>
      <c r="CC17" s="1041"/>
      <c r="CD17" s="1041"/>
      <c r="CE17" s="1041"/>
      <c r="CF17" s="1041"/>
      <c r="CG17" s="1041"/>
      <c r="CH17" s="1041"/>
      <c r="CI17" s="1041"/>
      <c r="CJ17" s="1041"/>
      <c r="CK17" s="1041"/>
      <c r="CL17" s="1041"/>
      <c r="CM17" s="1041"/>
      <c r="CN17" s="1041"/>
      <c r="CO17" s="1041"/>
      <c r="CP17" s="1041"/>
      <c r="CQ17" s="1041"/>
      <c r="CR17" s="1041"/>
      <c r="CS17" s="1041"/>
      <c r="CT17" s="1041"/>
      <c r="CU17" s="1041"/>
      <c r="CV17" s="1041"/>
      <c r="CW17" s="1041"/>
      <c r="CX17" s="1041"/>
      <c r="CY17" s="1041"/>
      <c r="CZ17" s="1041"/>
      <c r="DA17" s="1041"/>
      <c r="DB17" s="1041"/>
      <c r="DC17" s="1041"/>
      <c r="DD17" s="1081"/>
      <c r="DE17" s="1081"/>
    </row>
    <row r="18" spans="1:109" s="726" customFormat="1">
      <c r="A18" s="363"/>
      <c r="B18" s="1041"/>
      <c r="C18" s="1041"/>
      <c r="D18" s="1041"/>
      <c r="E18" s="1041"/>
      <c r="F18" s="1041"/>
      <c r="G18" s="1041"/>
      <c r="H18" s="1041"/>
      <c r="I18" s="1041"/>
      <c r="J18" s="1041"/>
      <c r="K18" s="1041"/>
      <c r="L18" s="1041"/>
      <c r="M18" s="1041"/>
      <c r="N18" s="1041"/>
      <c r="O18" s="1041"/>
      <c r="P18" s="1041"/>
      <c r="Q18" s="1041"/>
      <c r="R18" s="1041"/>
      <c r="S18" s="1041"/>
      <c r="T18" s="1041"/>
      <c r="U18" s="1041"/>
      <c r="V18" s="1041"/>
      <c r="W18" s="1041"/>
      <c r="X18" s="1041"/>
      <c r="Y18" s="1041"/>
      <c r="Z18" s="1041"/>
      <c r="AA18" s="1041"/>
      <c r="AB18" s="1041"/>
      <c r="AC18" s="1041"/>
      <c r="AD18" s="1041"/>
      <c r="AE18" s="1041"/>
      <c r="AF18" s="1041"/>
      <c r="AG18" s="1041"/>
      <c r="AH18" s="1041"/>
      <c r="AI18" s="1041"/>
      <c r="AJ18" s="1041"/>
      <c r="AK18" s="1041"/>
      <c r="AL18" s="1041"/>
      <c r="AM18" s="1041"/>
      <c r="AN18" s="1041"/>
      <c r="AO18" s="1041"/>
      <c r="AP18" s="1041"/>
      <c r="AQ18" s="1041"/>
      <c r="AR18" s="1041"/>
      <c r="AS18" s="1041"/>
      <c r="AT18" s="1041"/>
      <c r="AU18" s="1041"/>
      <c r="AV18" s="1041"/>
      <c r="AW18" s="1041"/>
      <c r="AX18" s="1041"/>
      <c r="AY18" s="1041"/>
      <c r="AZ18" s="1041"/>
      <c r="BA18" s="1041"/>
      <c r="BB18" s="1041"/>
      <c r="BC18" s="1041"/>
      <c r="BD18" s="1041"/>
      <c r="BE18" s="1041"/>
      <c r="BF18" s="1041"/>
      <c r="BG18" s="1041"/>
      <c r="BH18" s="1041"/>
      <c r="BI18" s="1041"/>
      <c r="BJ18" s="1041"/>
      <c r="BK18" s="1041"/>
      <c r="BL18" s="1041"/>
      <c r="BM18" s="1041"/>
      <c r="BN18" s="1041"/>
      <c r="BO18" s="1041"/>
      <c r="BP18" s="1041"/>
      <c r="BQ18" s="1041"/>
      <c r="BR18" s="1041"/>
      <c r="BS18" s="1041"/>
      <c r="BT18" s="1041"/>
      <c r="BU18" s="1041"/>
      <c r="BV18" s="1041"/>
      <c r="BW18" s="1041"/>
      <c r="BX18" s="1041"/>
      <c r="BY18" s="1041"/>
      <c r="BZ18" s="1041"/>
      <c r="CA18" s="1041"/>
      <c r="CB18" s="1041"/>
      <c r="CC18" s="1041"/>
      <c r="CD18" s="1041"/>
      <c r="CE18" s="1041"/>
      <c r="CF18" s="1041"/>
      <c r="CG18" s="1041"/>
      <c r="CH18" s="1041"/>
      <c r="CI18" s="1041"/>
      <c r="CJ18" s="1041"/>
      <c r="CK18" s="1041"/>
      <c r="CL18" s="1041"/>
      <c r="CM18" s="1041"/>
      <c r="CN18" s="1041"/>
      <c r="CO18" s="1041"/>
      <c r="CP18" s="1041"/>
      <c r="CQ18" s="1041"/>
      <c r="CR18" s="1041"/>
      <c r="CS18" s="1041"/>
      <c r="CT18" s="1041"/>
      <c r="CU18" s="1041"/>
      <c r="CV18" s="1041"/>
      <c r="CW18" s="1041"/>
      <c r="CX18" s="1041"/>
      <c r="CY18" s="1041"/>
      <c r="CZ18" s="1041"/>
      <c r="DA18" s="1041"/>
      <c r="DB18" s="1041"/>
      <c r="DC18" s="1041"/>
      <c r="DD18" s="1081"/>
      <c r="DE18" s="1081"/>
    </row>
    <row r="19" spans="1:109">
      <c r="DD19" s="829"/>
      <c r="DE19" s="829"/>
    </row>
    <row r="20" spans="1:109">
      <c r="DD20" s="829"/>
      <c r="DE20" s="829"/>
    </row>
    <row r="21" spans="1:109" ht="17.25" customHeight="1">
      <c r="B21" s="1043"/>
      <c r="C21" s="735"/>
      <c r="D21" s="735"/>
      <c r="E21" s="735"/>
      <c r="F21" s="735"/>
      <c r="G21" s="735"/>
      <c r="H21" s="735"/>
      <c r="I21" s="735"/>
      <c r="J21" s="735"/>
      <c r="K21" s="735"/>
      <c r="L21" s="735"/>
      <c r="M21" s="735"/>
      <c r="N21" s="1066"/>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66"/>
      <c r="AU21" s="735"/>
      <c r="AV21" s="735"/>
      <c r="AW21" s="735"/>
      <c r="AX21" s="735"/>
      <c r="AY21" s="735"/>
      <c r="AZ21" s="735"/>
      <c r="BA21" s="735"/>
      <c r="BB21" s="735"/>
      <c r="BC21" s="735"/>
      <c r="BD21" s="735"/>
      <c r="BE21" s="735"/>
      <c r="BF21" s="1066"/>
      <c r="BG21" s="735"/>
      <c r="BH21" s="735"/>
      <c r="BI21" s="735"/>
      <c r="BJ21" s="735"/>
      <c r="BK21" s="735"/>
      <c r="BL21" s="735"/>
      <c r="BM21" s="735"/>
      <c r="BN21" s="735"/>
      <c r="BO21" s="735"/>
      <c r="BP21" s="735"/>
      <c r="BQ21" s="735"/>
      <c r="BR21" s="1066"/>
      <c r="BS21" s="735"/>
      <c r="BT21" s="735"/>
      <c r="BU21" s="735"/>
      <c r="BV21" s="735"/>
      <c r="BW21" s="735"/>
      <c r="BX21" s="735"/>
      <c r="BY21" s="735"/>
      <c r="BZ21" s="735"/>
      <c r="CA21" s="735"/>
      <c r="CB21" s="735"/>
      <c r="CC21" s="735"/>
      <c r="CD21" s="1066"/>
      <c r="CE21" s="735"/>
      <c r="CF21" s="735"/>
      <c r="CG21" s="735"/>
      <c r="CH21" s="735"/>
      <c r="CI21" s="735"/>
      <c r="CJ21" s="735"/>
      <c r="CK21" s="735"/>
      <c r="CL21" s="735"/>
      <c r="CM21" s="735"/>
      <c r="CN21" s="735"/>
      <c r="CO21" s="735"/>
      <c r="CP21" s="1066"/>
      <c r="CQ21" s="735"/>
      <c r="CR21" s="735"/>
      <c r="CS21" s="735"/>
      <c r="CT21" s="735"/>
      <c r="CU21" s="735"/>
      <c r="CV21" s="735"/>
      <c r="CW21" s="735"/>
      <c r="CX21" s="735"/>
      <c r="CY21" s="735"/>
      <c r="CZ21" s="735"/>
      <c r="DA21" s="735"/>
      <c r="DB21" s="1066"/>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44"/>
      <c r="DD40" s="1044"/>
      <c r="DE40" s="829"/>
    </row>
    <row r="41" spans="2:109" ht="17.25">
      <c r="B41" s="730" t="s">
        <v>543</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48"/>
      <c r="I42" s="1039"/>
      <c r="J42" s="1039"/>
      <c r="K42" s="1039"/>
      <c r="AM42" s="1048"/>
      <c r="AN42" s="1048" t="s">
        <v>545</v>
      </c>
      <c r="AP42" s="1039"/>
      <c r="AQ42" s="1039"/>
      <c r="AR42" s="1039"/>
      <c r="AY42" s="1048"/>
      <c r="BA42" s="1039"/>
      <c r="BB42" s="1039"/>
      <c r="BC42" s="1039"/>
      <c r="BK42" s="1048"/>
      <c r="BM42" s="1039"/>
      <c r="BN42" s="1039"/>
      <c r="BO42" s="1039"/>
      <c r="BW42" s="1048"/>
      <c r="BY42" s="1039"/>
      <c r="BZ42" s="1039"/>
      <c r="CA42" s="1039"/>
      <c r="CI42" s="1048"/>
      <c r="CK42" s="1039"/>
      <c r="CL42" s="1039"/>
      <c r="CM42" s="1039"/>
      <c r="CU42" s="1048"/>
      <c r="CW42" s="1039"/>
      <c r="CX42" s="1039"/>
      <c r="CY42" s="1039"/>
    </row>
    <row r="43" spans="2:109" ht="13.5" customHeight="1">
      <c r="B43" s="728"/>
      <c r="AN43" s="1068" t="s">
        <v>546</v>
      </c>
      <c r="AO43" s="1074"/>
      <c r="AP43" s="1074"/>
      <c r="AQ43" s="1074"/>
      <c r="AR43" s="1074"/>
      <c r="AS43" s="1074"/>
      <c r="AT43" s="1074"/>
      <c r="AU43" s="1074"/>
      <c r="AV43" s="1074"/>
      <c r="AW43" s="1074"/>
      <c r="AX43" s="1074"/>
      <c r="AY43" s="1074"/>
      <c r="AZ43" s="1074"/>
      <c r="BA43" s="1074"/>
      <c r="BB43" s="1074"/>
      <c r="BC43" s="1074"/>
      <c r="BD43" s="1074"/>
      <c r="BE43" s="1074"/>
      <c r="BF43" s="1074"/>
      <c r="BG43" s="1074"/>
      <c r="BH43" s="1074"/>
      <c r="BI43" s="1074"/>
      <c r="BJ43" s="1074"/>
      <c r="BK43" s="1074"/>
      <c r="BL43" s="1074"/>
      <c r="BM43" s="1074"/>
      <c r="BN43" s="1074"/>
      <c r="BO43" s="1074"/>
      <c r="BP43" s="1074"/>
      <c r="BQ43" s="1074"/>
      <c r="BR43" s="1074"/>
      <c r="BS43" s="1074"/>
      <c r="BT43" s="1074"/>
      <c r="BU43" s="1074"/>
      <c r="BV43" s="1074"/>
      <c r="BW43" s="1074"/>
      <c r="BX43" s="1074"/>
      <c r="BY43" s="1074"/>
      <c r="BZ43" s="1074"/>
      <c r="CA43" s="1074"/>
      <c r="CB43" s="1074"/>
      <c r="CC43" s="1074"/>
      <c r="CD43" s="1074"/>
      <c r="CE43" s="1074"/>
      <c r="CF43" s="1074"/>
      <c r="CG43" s="1074"/>
      <c r="CH43" s="1074"/>
      <c r="CI43" s="1074"/>
      <c r="CJ43" s="1074"/>
      <c r="CK43" s="1074"/>
      <c r="CL43" s="1074"/>
      <c r="CM43" s="1074"/>
      <c r="CN43" s="1074"/>
      <c r="CO43" s="1074"/>
      <c r="CP43" s="1074"/>
      <c r="CQ43" s="1074"/>
      <c r="CR43" s="1074"/>
      <c r="CS43" s="1074"/>
      <c r="CT43" s="1074"/>
      <c r="CU43" s="1074"/>
      <c r="CV43" s="1074"/>
      <c r="CW43" s="1074"/>
      <c r="CX43" s="1074"/>
      <c r="CY43" s="1074"/>
      <c r="CZ43" s="1074"/>
      <c r="DA43" s="1074"/>
      <c r="DB43" s="1074"/>
      <c r="DC43" s="1078"/>
    </row>
    <row r="44" spans="2:109">
      <c r="B44" s="728"/>
      <c r="AN44" s="1069"/>
      <c r="AO44" s="1075"/>
      <c r="AP44" s="1075"/>
      <c r="AQ44" s="1075"/>
      <c r="AR44" s="1075"/>
      <c r="AS44" s="1075"/>
      <c r="AT44" s="1075"/>
      <c r="AU44" s="1075"/>
      <c r="AV44" s="1075"/>
      <c r="AW44" s="1075"/>
      <c r="AX44" s="1075"/>
      <c r="AY44" s="1075"/>
      <c r="AZ44" s="1075"/>
      <c r="BA44" s="1075"/>
      <c r="BB44" s="1075"/>
      <c r="BC44" s="1075"/>
      <c r="BD44" s="1075"/>
      <c r="BE44" s="1075"/>
      <c r="BF44" s="1075"/>
      <c r="BG44" s="1075"/>
      <c r="BH44" s="1075"/>
      <c r="BI44" s="1075"/>
      <c r="BJ44" s="1075"/>
      <c r="BK44" s="1075"/>
      <c r="BL44" s="1075"/>
      <c r="BM44" s="1075"/>
      <c r="BN44" s="1075"/>
      <c r="BO44" s="1075"/>
      <c r="BP44" s="1075"/>
      <c r="BQ44" s="1075"/>
      <c r="BR44" s="1075"/>
      <c r="BS44" s="1075"/>
      <c r="BT44" s="1075"/>
      <c r="BU44" s="1075"/>
      <c r="BV44" s="1075"/>
      <c r="BW44" s="1075"/>
      <c r="BX44" s="1075"/>
      <c r="BY44" s="1075"/>
      <c r="BZ44" s="1075"/>
      <c r="CA44" s="1075"/>
      <c r="CB44" s="1075"/>
      <c r="CC44" s="1075"/>
      <c r="CD44" s="1075"/>
      <c r="CE44" s="1075"/>
      <c r="CF44" s="1075"/>
      <c r="CG44" s="1075"/>
      <c r="CH44" s="1075"/>
      <c r="CI44" s="1075"/>
      <c r="CJ44" s="1075"/>
      <c r="CK44" s="1075"/>
      <c r="CL44" s="1075"/>
      <c r="CM44" s="1075"/>
      <c r="CN44" s="1075"/>
      <c r="CO44" s="1075"/>
      <c r="CP44" s="1075"/>
      <c r="CQ44" s="1075"/>
      <c r="CR44" s="1075"/>
      <c r="CS44" s="1075"/>
      <c r="CT44" s="1075"/>
      <c r="CU44" s="1075"/>
      <c r="CV44" s="1075"/>
      <c r="CW44" s="1075"/>
      <c r="CX44" s="1075"/>
      <c r="CY44" s="1075"/>
      <c r="CZ44" s="1075"/>
      <c r="DA44" s="1075"/>
      <c r="DB44" s="1075"/>
      <c r="DC44" s="1079"/>
    </row>
    <row r="45" spans="2:109">
      <c r="B45" s="728"/>
      <c r="AN45" s="1069"/>
      <c r="AO45" s="1075"/>
      <c r="AP45" s="1075"/>
      <c r="AQ45" s="1075"/>
      <c r="AR45" s="1075"/>
      <c r="AS45" s="1075"/>
      <c r="AT45" s="1075"/>
      <c r="AU45" s="1075"/>
      <c r="AV45" s="1075"/>
      <c r="AW45" s="1075"/>
      <c r="AX45" s="1075"/>
      <c r="AY45" s="1075"/>
      <c r="AZ45" s="1075"/>
      <c r="BA45" s="1075"/>
      <c r="BB45" s="1075"/>
      <c r="BC45" s="1075"/>
      <c r="BD45" s="1075"/>
      <c r="BE45" s="1075"/>
      <c r="BF45" s="1075"/>
      <c r="BG45" s="1075"/>
      <c r="BH45" s="1075"/>
      <c r="BI45" s="1075"/>
      <c r="BJ45" s="1075"/>
      <c r="BK45" s="1075"/>
      <c r="BL45" s="1075"/>
      <c r="BM45" s="1075"/>
      <c r="BN45" s="1075"/>
      <c r="BO45" s="1075"/>
      <c r="BP45" s="1075"/>
      <c r="BQ45" s="1075"/>
      <c r="BR45" s="1075"/>
      <c r="BS45" s="1075"/>
      <c r="BT45" s="1075"/>
      <c r="BU45" s="1075"/>
      <c r="BV45" s="1075"/>
      <c r="BW45" s="1075"/>
      <c r="BX45" s="1075"/>
      <c r="BY45" s="1075"/>
      <c r="BZ45" s="1075"/>
      <c r="CA45" s="1075"/>
      <c r="CB45" s="1075"/>
      <c r="CC45" s="1075"/>
      <c r="CD45" s="1075"/>
      <c r="CE45" s="1075"/>
      <c r="CF45" s="1075"/>
      <c r="CG45" s="1075"/>
      <c r="CH45" s="1075"/>
      <c r="CI45" s="1075"/>
      <c r="CJ45" s="1075"/>
      <c r="CK45" s="1075"/>
      <c r="CL45" s="1075"/>
      <c r="CM45" s="1075"/>
      <c r="CN45" s="1075"/>
      <c r="CO45" s="1075"/>
      <c r="CP45" s="1075"/>
      <c r="CQ45" s="1075"/>
      <c r="CR45" s="1075"/>
      <c r="CS45" s="1075"/>
      <c r="CT45" s="1075"/>
      <c r="CU45" s="1075"/>
      <c r="CV45" s="1075"/>
      <c r="CW45" s="1075"/>
      <c r="CX45" s="1075"/>
      <c r="CY45" s="1075"/>
      <c r="CZ45" s="1075"/>
      <c r="DA45" s="1075"/>
      <c r="DB45" s="1075"/>
      <c r="DC45" s="1079"/>
    </row>
    <row r="46" spans="2:109">
      <c r="B46" s="728"/>
      <c r="AN46" s="1069"/>
      <c r="AO46" s="1075"/>
      <c r="AP46" s="1075"/>
      <c r="AQ46" s="1075"/>
      <c r="AR46" s="1075"/>
      <c r="AS46" s="1075"/>
      <c r="AT46" s="1075"/>
      <c r="AU46" s="1075"/>
      <c r="AV46" s="1075"/>
      <c r="AW46" s="1075"/>
      <c r="AX46" s="1075"/>
      <c r="AY46" s="1075"/>
      <c r="AZ46" s="1075"/>
      <c r="BA46" s="1075"/>
      <c r="BB46" s="1075"/>
      <c r="BC46" s="1075"/>
      <c r="BD46" s="1075"/>
      <c r="BE46" s="1075"/>
      <c r="BF46" s="1075"/>
      <c r="BG46" s="1075"/>
      <c r="BH46" s="1075"/>
      <c r="BI46" s="1075"/>
      <c r="BJ46" s="1075"/>
      <c r="BK46" s="1075"/>
      <c r="BL46" s="1075"/>
      <c r="BM46" s="1075"/>
      <c r="BN46" s="1075"/>
      <c r="BO46" s="1075"/>
      <c r="BP46" s="1075"/>
      <c r="BQ46" s="1075"/>
      <c r="BR46" s="1075"/>
      <c r="BS46" s="1075"/>
      <c r="BT46" s="1075"/>
      <c r="BU46" s="1075"/>
      <c r="BV46" s="1075"/>
      <c r="BW46" s="1075"/>
      <c r="BX46" s="1075"/>
      <c r="BY46" s="1075"/>
      <c r="BZ46" s="1075"/>
      <c r="CA46" s="1075"/>
      <c r="CB46" s="1075"/>
      <c r="CC46" s="1075"/>
      <c r="CD46" s="1075"/>
      <c r="CE46" s="1075"/>
      <c r="CF46" s="1075"/>
      <c r="CG46" s="1075"/>
      <c r="CH46" s="1075"/>
      <c r="CI46" s="1075"/>
      <c r="CJ46" s="1075"/>
      <c r="CK46" s="1075"/>
      <c r="CL46" s="1075"/>
      <c r="CM46" s="1075"/>
      <c r="CN46" s="1075"/>
      <c r="CO46" s="1075"/>
      <c r="CP46" s="1075"/>
      <c r="CQ46" s="1075"/>
      <c r="CR46" s="1075"/>
      <c r="CS46" s="1075"/>
      <c r="CT46" s="1075"/>
      <c r="CU46" s="1075"/>
      <c r="CV46" s="1075"/>
      <c r="CW46" s="1075"/>
      <c r="CX46" s="1075"/>
      <c r="CY46" s="1075"/>
      <c r="CZ46" s="1075"/>
      <c r="DA46" s="1075"/>
      <c r="DB46" s="1075"/>
      <c r="DC46" s="1079"/>
    </row>
    <row r="47" spans="2:109">
      <c r="B47" s="728"/>
      <c r="AN47" s="1070"/>
      <c r="AO47" s="1076"/>
      <c r="AP47" s="1076"/>
      <c r="AQ47" s="1076"/>
      <c r="AR47" s="1076"/>
      <c r="AS47" s="1076"/>
      <c r="AT47" s="1076"/>
      <c r="AU47" s="1076"/>
      <c r="AV47" s="1076"/>
      <c r="AW47" s="1076"/>
      <c r="AX47" s="1076"/>
      <c r="AY47" s="1076"/>
      <c r="AZ47" s="1076"/>
      <c r="BA47" s="1076"/>
      <c r="BB47" s="1076"/>
      <c r="BC47" s="1076"/>
      <c r="BD47" s="1076"/>
      <c r="BE47" s="1076"/>
      <c r="BF47" s="1076"/>
      <c r="BG47" s="1076"/>
      <c r="BH47" s="1076"/>
      <c r="BI47" s="1076"/>
      <c r="BJ47" s="1076"/>
      <c r="BK47" s="1076"/>
      <c r="BL47" s="1076"/>
      <c r="BM47" s="1076"/>
      <c r="BN47" s="1076"/>
      <c r="BO47" s="1076"/>
      <c r="BP47" s="1076"/>
      <c r="BQ47" s="1076"/>
      <c r="BR47" s="1076"/>
      <c r="BS47" s="1076"/>
      <c r="BT47" s="1076"/>
      <c r="BU47" s="1076"/>
      <c r="BV47" s="1076"/>
      <c r="BW47" s="1076"/>
      <c r="BX47" s="1076"/>
      <c r="BY47" s="1076"/>
      <c r="BZ47" s="1076"/>
      <c r="CA47" s="1076"/>
      <c r="CB47" s="1076"/>
      <c r="CC47" s="1076"/>
      <c r="CD47" s="1076"/>
      <c r="CE47" s="1076"/>
      <c r="CF47" s="1076"/>
      <c r="CG47" s="1076"/>
      <c r="CH47" s="1076"/>
      <c r="CI47" s="1076"/>
      <c r="CJ47" s="1076"/>
      <c r="CK47" s="1076"/>
      <c r="CL47" s="1076"/>
      <c r="CM47" s="1076"/>
      <c r="CN47" s="1076"/>
      <c r="CO47" s="1076"/>
      <c r="CP47" s="1076"/>
      <c r="CQ47" s="1076"/>
      <c r="CR47" s="1076"/>
      <c r="CS47" s="1076"/>
      <c r="CT47" s="1076"/>
      <c r="CU47" s="1076"/>
      <c r="CV47" s="1076"/>
      <c r="CW47" s="1076"/>
      <c r="CX47" s="1076"/>
      <c r="CY47" s="1076"/>
      <c r="CZ47" s="1076"/>
      <c r="DA47" s="1076"/>
      <c r="DB47" s="1076"/>
      <c r="DC47" s="1080"/>
    </row>
    <row r="48" spans="2:109">
      <c r="B48" s="728"/>
      <c r="H48" s="1052"/>
      <c r="I48" s="1052"/>
      <c r="J48" s="1052"/>
      <c r="AN48" s="1052"/>
      <c r="AO48" s="1052"/>
      <c r="AP48" s="1052"/>
      <c r="AZ48" s="1052"/>
      <c r="BA48" s="1052"/>
      <c r="BB48" s="1052"/>
      <c r="BL48" s="1052"/>
      <c r="BM48" s="1052"/>
      <c r="BN48" s="1052"/>
      <c r="BX48" s="1052"/>
      <c r="BY48" s="1052"/>
      <c r="BZ48" s="1052"/>
      <c r="CJ48" s="1052"/>
      <c r="CK48" s="1052"/>
      <c r="CL48" s="1052"/>
      <c r="CV48" s="1052"/>
      <c r="CW48" s="1052"/>
      <c r="CX48" s="1052"/>
    </row>
    <row r="49" spans="1:109">
      <c r="B49" s="728"/>
      <c r="AN49" s="363" t="s">
        <v>547</v>
      </c>
    </row>
    <row r="50" spans="1:109">
      <c r="B50" s="728"/>
      <c r="G50" s="1049"/>
      <c r="H50" s="1049"/>
      <c r="I50" s="1049"/>
      <c r="J50" s="1049"/>
      <c r="K50" s="1057"/>
      <c r="L50" s="1057"/>
      <c r="M50" s="1064"/>
      <c r="N50" s="1064"/>
      <c r="AN50" s="107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73" t="s">
        <v>206</v>
      </c>
      <c r="BQ50" s="1073"/>
      <c r="BR50" s="1073"/>
      <c r="BS50" s="1073"/>
      <c r="BT50" s="1073"/>
      <c r="BU50" s="1073"/>
      <c r="BV50" s="1073"/>
      <c r="BW50" s="1073"/>
      <c r="BX50" s="1073" t="s">
        <v>535</v>
      </c>
      <c r="BY50" s="1073"/>
      <c r="BZ50" s="1073"/>
      <c r="CA50" s="1073"/>
      <c r="CB50" s="1073"/>
      <c r="CC50" s="1073"/>
      <c r="CD50" s="1073"/>
      <c r="CE50" s="1073"/>
      <c r="CF50" s="1073" t="s">
        <v>128</v>
      </c>
      <c r="CG50" s="1073"/>
      <c r="CH50" s="1073"/>
      <c r="CI50" s="1073"/>
      <c r="CJ50" s="1073"/>
      <c r="CK50" s="1073"/>
      <c r="CL50" s="1073"/>
      <c r="CM50" s="1073"/>
      <c r="CN50" s="1073" t="s">
        <v>318</v>
      </c>
      <c r="CO50" s="1073"/>
      <c r="CP50" s="1073"/>
      <c r="CQ50" s="1073"/>
      <c r="CR50" s="1073"/>
      <c r="CS50" s="1073"/>
      <c r="CT50" s="1073"/>
      <c r="CU50" s="1073"/>
      <c r="CV50" s="1073" t="s">
        <v>55</v>
      </c>
      <c r="CW50" s="1073"/>
      <c r="CX50" s="1073"/>
      <c r="CY50" s="1073"/>
      <c r="CZ50" s="1073"/>
      <c r="DA50" s="1073"/>
      <c r="DB50" s="1073"/>
      <c r="DC50" s="1073"/>
    </row>
    <row r="51" spans="1:109" ht="13.5" customHeight="1">
      <c r="B51" s="728"/>
      <c r="G51" s="1050"/>
      <c r="H51" s="1050"/>
      <c r="I51" s="1054"/>
      <c r="J51" s="1054"/>
      <c r="K51" s="1058"/>
      <c r="L51" s="1058"/>
      <c r="M51" s="1058"/>
      <c r="N51" s="1058"/>
      <c r="AM51" s="1052"/>
      <c r="AN51" s="1072" t="s">
        <v>548</v>
      </c>
      <c r="AO51" s="1072"/>
      <c r="AP51" s="1072"/>
      <c r="AQ51" s="1072"/>
      <c r="AR51" s="1072"/>
      <c r="AS51" s="1072"/>
      <c r="AT51" s="1072"/>
      <c r="AU51" s="1072"/>
      <c r="AV51" s="1072"/>
      <c r="AW51" s="1072"/>
      <c r="AX51" s="1072"/>
      <c r="AY51" s="1072"/>
      <c r="AZ51" s="1072"/>
      <c r="BA51" s="1072"/>
      <c r="BB51" s="1072" t="s">
        <v>549</v>
      </c>
      <c r="BC51" s="1072"/>
      <c r="BD51" s="1072"/>
      <c r="BE51" s="1072"/>
      <c r="BF51" s="1072"/>
      <c r="BG51" s="1072"/>
      <c r="BH51" s="1072"/>
      <c r="BI51" s="1072"/>
      <c r="BJ51" s="1072"/>
      <c r="BK51" s="1072"/>
      <c r="BL51" s="1072"/>
      <c r="BM51" s="1072"/>
      <c r="BN51" s="1072"/>
      <c r="BO51" s="1072"/>
      <c r="BP51" s="1077">
        <v>106.6</v>
      </c>
      <c r="BQ51" s="1077"/>
      <c r="BR51" s="1077"/>
      <c r="BS51" s="1077"/>
      <c r="BT51" s="1077"/>
      <c r="BU51" s="1077"/>
      <c r="BV51" s="1077"/>
      <c r="BW51" s="1077"/>
      <c r="BX51" s="1077">
        <v>77.3</v>
      </c>
      <c r="BY51" s="1077"/>
      <c r="BZ51" s="1077"/>
      <c r="CA51" s="1077"/>
      <c r="CB51" s="1077"/>
      <c r="CC51" s="1077"/>
      <c r="CD51" s="1077"/>
      <c r="CE51" s="1077"/>
      <c r="CF51" s="1077">
        <v>67</v>
      </c>
      <c r="CG51" s="1077"/>
      <c r="CH51" s="1077"/>
      <c r="CI51" s="1077"/>
      <c r="CJ51" s="1077"/>
      <c r="CK51" s="1077"/>
      <c r="CL51" s="1077"/>
      <c r="CM51" s="1077"/>
      <c r="CN51" s="1077">
        <v>70.599999999999994</v>
      </c>
      <c r="CO51" s="1077"/>
      <c r="CP51" s="1077"/>
      <c r="CQ51" s="1077"/>
      <c r="CR51" s="1077"/>
      <c r="CS51" s="1077"/>
      <c r="CT51" s="1077"/>
      <c r="CU51" s="1077"/>
      <c r="CV51" s="1077">
        <v>56.7</v>
      </c>
      <c r="CW51" s="1077"/>
      <c r="CX51" s="1077"/>
      <c r="CY51" s="1077"/>
      <c r="CZ51" s="1077"/>
      <c r="DA51" s="1077"/>
      <c r="DB51" s="1077"/>
      <c r="DC51" s="1077"/>
    </row>
    <row r="52" spans="1:109">
      <c r="B52" s="728"/>
      <c r="G52" s="1050"/>
      <c r="H52" s="1050"/>
      <c r="I52" s="1054"/>
      <c r="J52" s="1054"/>
      <c r="K52" s="1058"/>
      <c r="L52" s="1058"/>
      <c r="M52" s="1058"/>
      <c r="N52" s="1058"/>
      <c r="AM52" s="1052"/>
      <c r="AN52" s="1072"/>
      <c r="AO52" s="1072"/>
      <c r="AP52" s="1072"/>
      <c r="AQ52" s="1072"/>
      <c r="AR52" s="1072"/>
      <c r="AS52" s="1072"/>
      <c r="AT52" s="1072"/>
      <c r="AU52" s="1072"/>
      <c r="AV52" s="1072"/>
      <c r="AW52" s="1072"/>
      <c r="AX52" s="1072"/>
      <c r="AY52" s="1072"/>
      <c r="AZ52" s="1072"/>
      <c r="BA52" s="1072"/>
      <c r="BB52" s="1072"/>
      <c r="BC52" s="1072"/>
      <c r="BD52" s="1072"/>
      <c r="BE52" s="1072"/>
      <c r="BF52" s="1072"/>
      <c r="BG52" s="1072"/>
      <c r="BH52" s="1072"/>
      <c r="BI52" s="1072"/>
      <c r="BJ52" s="1072"/>
      <c r="BK52" s="1072"/>
      <c r="BL52" s="1072"/>
      <c r="BM52" s="1072"/>
      <c r="BN52" s="1072"/>
      <c r="BO52" s="1072"/>
      <c r="BP52" s="1077"/>
      <c r="BQ52" s="1077"/>
      <c r="BR52" s="1077"/>
      <c r="BS52" s="1077"/>
      <c r="BT52" s="1077"/>
      <c r="BU52" s="1077"/>
      <c r="BV52" s="1077"/>
      <c r="BW52" s="1077"/>
      <c r="BX52" s="1077"/>
      <c r="BY52" s="1077"/>
      <c r="BZ52" s="1077"/>
      <c r="CA52" s="1077"/>
      <c r="CB52" s="1077"/>
      <c r="CC52" s="1077"/>
      <c r="CD52" s="1077"/>
      <c r="CE52" s="1077"/>
      <c r="CF52" s="1077"/>
      <c r="CG52" s="1077"/>
      <c r="CH52" s="1077"/>
      <c r="CI52" s="1077"/>
      <c r="CJ52" s="1077"/>
      <c r="CK52" s="1077"/>
      <c r="CL52" s="1077"/>
      <c r="CM52" s="1077"/>
      <c r="CN52" s="1077"/>
      <c r="CO52" s="1077"/>
      <c r="CP52" s="1077"/>
      <c r="CQ52" s="1077"/>
      <c r="CR52" s="1077"/>
      <c r="CS52" s="1077"/>
      <c r="CT52" s="1077"/>
      <c r="CU52" s="1077"/>
      <c r="CV52" s="1077"/>
      <c r="CW52" s="1077"/>
      <c r="CX52" s="1077"/>
      <c r="CY52" s="1077"/>
      <c r="CZ52" s="1077"/>
      <c r="DA52" s="1077"/>
      <c r="DB52" s="1077"/>
      <c r="DC52" s="1077"/>
    </row>
    <row r="53" spans="1:109">
      <c r="A53" s="1039"/>
      <c r="B53" s="728"/>
      <c r="G53" s="1050"/>
      <c r="H53" s="1050"/>
      <c r="I53" s="1049"/>
      <c r="J53" s="1049"/>
      <c r="K53" s="1058"/>
      <c r="L53" s="1058"/>
      <c r="M53" s="1058"/>
      <c r="N53" s="1058"/>
      <c r="AM53" s="1052"/>
      <c r="AN53" s="1072"/>
      <c r="AO53" s="1072"/>
      <c r="AP53" s="1072"/>
      <c r="AQ53" s="1072"/>
      <c r="AR53" s="1072"/>
      <c r="AS53" s="1072"/>
      <c r="AT53" s="1072"/>
      <c r="AU53" s="1072"/>
      <c r="AV53" s="1072"/>
      <c r="AW53" s="1072"/>
      <c r="AX53" s="1072"/>
      <c r="AY53" s="1072"/>
      <c r="AZ53" s="1072"/>
      <c r="BA53" s="1072"/>
      <c r="BB53" s="1072" t="s">
        <v>264</v>
      </c>
      <c r="BC53" s="1072"/>
      <c r="BD53" s="1072"/>
      <c r="BE53" s="1072"/>
      <c r="BF53" s="1072"/>
      <c r="BG53" s="1072"/>
      <c r="BH53" s="1072"/>
      <c r="BI53" s="1072"/>
      <c r="BJ53" s="1072"/>
      <c r="BK53" s="1072"/>
      <c r="BL53" s="1072"/>
      <c r="BM53" s="1072"/>
      <c r="BN53" s="1072"/>
      <c r="BO53" s="1072"/>
      <c r="BP53" s="1077">
        <v>72.7</v>
      </c>
      <c r="BQ53" s="1077"/>
      <c r="BR53" s="1077"/>
      <c r="BS53" s="1077"/>
      <c r="BT53" s="1077"/>
      <c r="BU53" s="1077"/>
      <c r="BV53" s="1077"/>
      <c r="BW53" s="1077"/>
      <c r="BX53" s="1077">
        <v>73.3</v>
      </c>
      <c r="BY53" s="1077"/>
      <c r="BZ53" s="1077"/>
      <c r="CA53" s="1077"/>
      <c r="CB53" s="1077"/>
      <c r="CC53" s="1077"/>
      <c r="CD53" s="1077"/>
      <c r="CE53" s="1077"/>
      <c r="CF53" s="1077">
        <v>73.900000000000006</v>
      </c>
      <c r="CG53" s="1077"/>
      <c r="CH53" s="1077"/>
      <c r="CI53" s="1077"/>
      <c r="CJ53" s="1077"/>
      <c r="CK53" s="1077"/>
      <c r="CL53" s="1077"/>
      <c r="CM53" s="1077"/>
      <c r="CN53" s="1077">
        <v>74.599999999999994</v>
      </c>
      <c r="CO53" s="1077"/>
      <c r="CP53" s="1077"/>
      <c r="CQ53" s="1077"/>
      <c r="CR53" s="1077"/>
      <c r="CS53" s="1077"/>
      <c r="CT53" s="1077"/>
      <c r="CU53" s="1077"/>
      <c r="CV53" s="1077">
        <v>75</v>
      </c>
      <c r="CW53" s="1077"/>
      <c r="CX53" s="1077"/>
      <c r="CY53" s="1077"/>
      <c r="CZ53" s="1077"/>
      <c r="DA53" s="1077"/>
      <c r="DB53" s="1077"/>
      <c r="DC53" s="1077"/>
    </row>
    <row r="54" spans="1:109">
      <c r="A54" s="1039"/>
      <c r="B54" s="728"/>
      <c r="G54" s="1050"/>
      <c r="H54" s="1050"/>
      <c r="I54" s="1049"/>
      <c r="J54" s="1049"/>
      <c r="K54" s="1058"/>
      <c r="L54" s="1058"/>
      <c r="M54" s="1058"/>
      <c r="N54" s="1058"/>
      <c r="AM54" s="1052"/>
      <c r="AN54" s="1072"/>
      <c r="AO54" s="1072"/>
      <c r="AP54" s="1072"/>
      <c r="AQ54" s="1072"/>
      <c r="AR54" s="1072"/>
      <c r="AS54" s="1072"/>
      <c r="AT54" s="1072"/>
      <c r="AU54" s="1072"/>
      <c r="AV54" s="1072"/>
      <c r="AW54" s="1072"/>
      <c r="AX54" s="1072"/>
      <c r="AY54" s="1072"/>
      <c r="AZ54" s="1072"/>
      <c r="BA54" s="1072"/>
      <c r="BB54" s="1072"/>
      <c r="BC54" s="1072"/>
      <c r="BD54" s="1072"/>
      <c r="BE54" s="1072"/>
      <c r="BF54" s="1072"/>
      <c r="BG54" s="1072"/>
      <c r="BH54" s="1072"/>
      <c r="BI54" s="1072"/>
      <c r="BJ54" s="1072"/>
      <c r="BK54" s="1072"/>
      <c r="BL54" s="1072"/>
      <c r="BM54" s="1072"/>
      <c r="BN54" s="1072"/>
      <c r="BO54" s="1072"/>
      <c r="BP54" s="1077"/>
      <c r="BQ54" s="1077"/>
      <c r="BR54" s="1077"/>
      <c r="BS54" s="1077"/>
      <c r="BT54" s="1077"/>
      <c r="BU54" s="1077"/>
      <c r="BV54" s="1077"/>
      <c r="BW54" s="1077"/>
      <c r="BX54" s="1077"/>
      <c r="BY54" s="1077"/>
      <c r="BZ54" s="1077"/>
      <c r="CA54" s="1077"/>
      <c r="CB54" s="1077"/>
      <c r="CC54" s="1077"/>
      <c r="CD54" s="1077"/>
      <c r="CE54" s="1077"/>
      <c r="CF54" s="1077"/>
      <c r="CG54" s="1077"/>
      <c r="CH54" s="1077"/>
      <c r="CI54" s="1077"/>
      <c r="CJ54" s="1077"/>
      <c r="CK54" s="1077"/>
      <c r="CL54" s="1077"/>
      <c r="CM54" s="1077"/>
      <c r="CN54" s="1077"/>
      <c r="CO54" s="1077"/>
      <c r="CP54" s="1077"/>
      <c r="CQ54" s="1077"/>
      <c r="CR54" s="1077"/>
      <c r="CS54" s="1077"/>
      <c r="CT54" s="1077"/>
      <c r="CU54" s="1077"/>
      <c r="CV54" s="1077"/>
      <c r="CW54" s="1077"/>
      <c r="CX54" s="1077"/>
      <c r="CY54" s="1077"/>
      <c r="CZ54" s="1077"/>
      <c r="DA54" s="1077"/>
      <c r="DB54" s="1077"/>
      <c r="DC54" s="1077"/>
    </row>
    <row r="55" spans="1:109">
      <c r="A55" s="1039"/>
      <c r="B55" s="728"/>
      <c r="G55" s="1049"/>
      <c r="H55" s="1049"/>
      <c r="I55" s="1049"/>
      <c r="J55" s="1049"/>
      <c r="K55" s="1058"/>
      <c r="L55" s="1058"/>
      <c r="M55" s="1058"/>
      <c r="N55" s="1058"/>
      <c r="AN55" s="1073" t="s">
        <v>510</v>
      </c>
      <c r="AO55" s="1073"/>
      <c r="AP55" s="1073"/>
      <c r="AQ55" s="1073"/>
      <c r="AR55" s="1073"/>
      <c r="AS55" s="1073"/>
      <c r="AT55" s="1073"/>
      <c r="AU55" s="1073"/>
      <c r="AV55" s="1073"/>
      <c r="AW55" s="1073"/>
      <c r="AX55" s="1073"/>
      <c r="AY55" s="1073"/>
      <c r="AZ55" s="1073"/>
      <c r="BA55" s="1073"/>
      <c r="BB55" s="1072" t="s">
        <v>549</v>
      </c>
      <c r="BC55" s="1072"/>
      <c r="BD55" s="1072"/>
      <c r="BE55" s="1072"/>
      <c r="BF55" s="1072"/>
      <c r="BG55" s="1072"/>
      <c r="BH55" s="1072"/>
      <c r="BI55" s="1072"/>
      <c r="BJ55" s="1072"/>
      <c r="BK55" s="1072"/>
      <c r="BL55" s="1072"/>
      <c r="BM55" s="1072"/>
      <c r="BN55" s="1072"/>
      <c r="BO55" s="1072"/>
      <c r="BP55" s="1077">
        <v>41.5</v>
      </c>
      <c r="BQ55" s="1077"/>
      <c r="BR55" s="1077"/>
      <c r="BS55" s="1077"/>
      <c r="BT55" s="1077"/>
      <c r="BU55" s="1077"/>
      <c r="BV55" s="1077"/>
      <c r="BW55" s="1077"/>
      <c r="BX55" s="1077">
        <v>25.2</v>
      </c>
      <c r="BY55" s="1077"/>
      <c r="BZ55" s="1077"/>
      <c r="CA55" s="1077"/>
      <c r="CB55" s="1077"/>
      <c r="CC55" s="1077"/>
      <c r="CD55" s="1077"/>
      <c r="CE55" s="1077"/>
      <c r="CF55" s="1077">
        <v>15.7</v>
      </c>
      <c r="CG55" s="1077"/>
      <c r="CH55" s="1077"/>
      <c r="CI55" s="1077"/>
      <c r="CJ55" s="1077"/>
      <c r="CK55" s="1077"/>
      <c r="CL55" s="1077"/>
      <c r="CM55" s="1077"/>
      <c r="CN55" s="1077">
        <v>10.199999999999999</v>
      </c>
      <c r="CO55" s="1077"/>
      <c r="CP55" s="1077"/>
      <c r="CQ55" s="1077"/>
      <c r="CR55" s="1077"/>
      <c r="CS55" s="1077"/>
      <c r="CT55" s="1077"/>
      <c r="CU55" s="1077"/>
      <c r="CV55" s="1077">
        <v>10.5</v>
      </c>
      <c r="CW55" s="1077"/>
      <c r="CX55" s="1077"/>
      <c r="CY55" s="1077"/>
      <c r="CZ55" s="1077"/>
      <c r="DA55" s="1077"/>
      <c r="DB55" s="1077"/>
      <c r="DC55" s="1077"/>
    </row>
    <row r="56" spans="1:109">
      <c r="A56" s="1039"/>
      <c r="B56" s="728"/>
      <c r="G56" s="1049"/>
      <c r="H56" s="1049"/>
      <c r="I56" s="1049"/>
      <c r="J56" s="1049"/>
      <c r="K56" s="1058"/>
      <c r="L56" s="1058"/>
      <c r="M56" s="1058"/>
      <c r="N56" s="1058"/>
      <c r="AN56" s="1073"/>
      <c r="AO56" s="1073"/>
      <c r="AP56" s="1073"/>
      <c r="AQ56" s="1073"/>
      <c r="AR56" s="1073"/>
      <c r="AS56" s="1073"/>
      <c r="AT56" s="1073"/>
      <c r="AU56" s="1073"/>
      <c r="AV56" s="1073"/>
      <c r="AW56" s="1073"/>
      <c r="AX56" s="1073"/>
      <c r="AY56" s="1073"/>
      <c r="AZ56" s="1073"/>
      <c r="BA56" s="1073"/>
      <c r="BB56" s="1072"/>
      <c r="BC56" s="1072"/>
      <c r="BD56" s="1072"/>
      <c r="BE56" s="1072"/>
      <c r="BF56" s="1072"/>
      <c r="BG56" s="1072"/>
      <c r="BH56" s="1072"/>
      <c r="BI56" s="1072"/>
      <c r="BJ56" s="1072"/>
      <c r="BK56" s="1072"/>
      <c r="BL56" s="1072"/>
      <c r="BM56" s="1072"/>
      <c r="BN56" s="1072"/>
      <c r="BO56" s="1072"/>
      <c r="BP56" s="1077"/>
      <c r="BQ56" s="1077"/>
      <c r="BR56" s="1077"/>
      <c r="BS56" s="1077"/>
      <c r="BT56" s="1077"/>
      <c r="BU56" s="1077"/>
      <c r="BV56" s="1077"/>
      <c r="BW56" s="1077"/>
      <c r="BX56" s="1077"/>
      <c r="BY56" s="1077"/>
      <c r="BZ56" s="1077"/>
      <c r="CA56" s="1077"/>
      <c r="CB56" s="1077"/>
      <c r="CC56" s="1077"/>
      <c r="CD56" s="1077"/>
      <c r="CE56" s="1077"/>
      <c r="CF56" s="1077"/>
      <c r="CG56" s="1077"/>
      <c r="CH56" s="1077"/>
      <c r="CI56" s="1077"/>
      <c r="CJ56" s="1077"/>
      <c r="CK56" s="1077"/>
      <c r="CL56" s="1077"/>
      <c r="CM56" s="1077"/>
      <c r="CN56" s="1077"/>
      <c r="CO56" s="1077"/>
      <c r="CP56" s="1077"/>
      <c r="CQ56" s="1077"/>
      <c r="CR56" s="1077"/>
      <c r="CS56" s="1077"/>
      <c r="CT56" s="1077"/>
      <c r="CU56" s="1077"/>
      <c r="CV56" s="1077"/>
      <c r="CW56" s="1077"/>
      <c r="CX56" s="1077"/>
      <c r="CY56" s="1077"/>
      <c r="CZ56" s="1077"/>
      <c r="DA56" s="1077"/>
      <c r="DB56" s="1077"/>
      <c r="DC56" s="1077"/>
    </row>
    <row r="57" spans="1:109" s="1039" customFormat="1">
      <c r="B57" s="1045"/>
      <c r="G57" s="1049"/>
      <c r="H57" s="1049"/>
      <c r="I57" s="1055"/>
      <c r="J57" s="1055"/>
      <c r="K57" s="1058"/>
      <c r="L57" s="1058"/>
      <c r="M57" s="1058"/>
      <c r="N57" s="1058"/>
      <c r="AM57" s="363"/>
      <c r="AN57" s="1073"/>
      <c r="AO57" s="1073"/>
      <c r="AP57" s="1073"/>
      <c r="AQ57" s="1073"/>
      <c r="AR57" s="1073"/>
      <c r="AS57" s="1073"/>
      <c r="AT57" s="1073"/>
      <c r="AU57" s="1073"/>
      <c r="AV57" s="1073"/>
      <c r="AW57" s="1073"/>
      <c r="AX57" s="1073"/>
      <c r="AY57" s="1073"/>
      <c r="AZ57" s="1073"/>
      <c r="BA57" s="1073"/>
      <c r="BB57" s="1072" t="s">
        <v>264</v>
      </c>
      <c r="BC57" s="1072"/>
      <c r="BD57" s="1072"/>
      <c r="BE57" s="1072"/>
      <c r="BF57" s="1072"/>
      <c r="BG57" s="1072"/>
      <c r="BH57" s="1072"/>
      <c r="BI57" s="1072"/>
      <c r="BJ57" s="1072"/>
      <c r="BK57" s="1072"/>
      <c r="BL57" s="1072"/>
      <c r="BM57" s="1072"/>
      <c r="BN57" s="1072"/>
      <c r="BO57" s="1072"/>
      <c r="BP57" s="1077">
        <v>61.7</v>
      </c>
      <c r="BQ57" s="1077"/>
      <c r="BR57" s="1077"/>
      <c r="BS57" s="1077"/>
      <c r="BT57" s="1077"/>
      <c r="BU57" s="1077"/>
      <c r="BV57" s="1077"/>
      <c r="BW57" s="1077"/>
      <c r="BX57" s="1077">
        <v>62.5</v>
      </c>
      <c r="BY57" s="1077"/>
      <c r="BZ57" s="1077"/>
      <c r="CA57" s="1077"/>
      <c r="CB57" s="1077"/>
      <c r="CC57" s="1077"/>
      <c r="CD57" s="1077"/>
      <c r="CE57" s="1077"/>
      <c r="CF57" s="1077">
        <v>64.3</v>
      </c>
      <c r="CG57" s="1077"/>
      <c r="CH57" s="1077"/>
      <c r="CI57" s="1077"/>
      <c r="CJ57" s="1077"/>
      <c r="CK57" s="1077"/>
      <c r="CL57" s="1077"/>
      <c r="CM57" s="1077"/>
      <c r="CN57" s="1077">
        <v>64.7</v>
      </c>
      <c r="CO57" s="1077"/>
      <c r="CP57" s="1077"/>
      <c r="CQ57" s="1077"/>
      <c r="CR57" s="1077"/>
      <c r="CS57" s="1077"/>
      <c r="CT57" s="1077"/>
      <c r="CU57" s="1077"/>
      <c r="CV57" s="1077">
        <v>65.7</v>
      </c>
      <c r="CW57" s="1077"/>
      <c r="CX57" s="1077"/>
      <c r="CY57" s="1077"/>
      <c r="CZ57" s="1077"/>
      <c r="DA57" s="1077"/>
      <c r="DB57" s="1077"/>
      <c r="DC57" s="1077"/>
      <c r="DD57" s="1082"/>
      <c r="DE57" s="1045"/>
    </row>
    <row r="58" spans="1:109" s="1039" customFormat="1">
      <c r="A58" s="363"/>
      <c r="B58" s="1045"/>
      <c r="G58" s="1049"/>
      <c r="H58" s="1049"/>
      <c r="I58" s="1055"/>
      <c r="J58" s="1055"/>
      <c r="K58" s="1058"/>
      <c r="L58" s="1058"/>
      <c r="M58" s="1058"/>
      <c r="N58" s="1058"/>
      <c r="AM58" s="363"/>
      <c r="AN58" s="1073"/>
      <c r="AO58" s="1073"/>
      <c r="AP58" s="1073"/>
      <c r="AQ58" s="1073"/>
      <c r="AR58" s="1073"/>
      <c r="AS58" s="1073"/>
      <c r="AT58" s="1073"/>
      <c r="AU58" s="1073"/>
      <c r="AV58" s="1073"/>
      <c r="AW58" s="1073"/>
      <c r="AX58" s="1073"/>
      <c r="AY58" s="1073"/>
      <c r="AZ58" s="1073"/>
      <c r="BA58" s="1073"/>
      <c r="BB58" s="1072"/>
      <c r="BC58" s="1072"/>
      <c r="BD58" s="1072"/>
      <c r="BE58" s="1072"/>
      <c r="BF58" s="1072"/>
      <c r="BG58" s="1072"/>
      <c r="BH58" s="1072"/>
      <c r="BI58" s="1072"/>
      <c r="BJ58" s="1072"/>
      <c r="BK58" s="1072"/>
      <c r="BL58" s="1072"/>
      <c r="BM58" s="1072"/>
      <c r="BN58" s="1072"/>
      <c r="BO58" s="1072"/>
      <c r="BP58" s="1077"/>
      <c r="BQ58" s="1077"/>
      <c r="BR58" s="1077"/>
      <c r="BS58" s="1077"/>
      <c r="BT58" s="1077"/>
      <c r="BU58" s="1077"/>
      <c r="BV58" s="1077"/>
      <c r="BW58" s="1077"/>
      <c r="BX58" s="1077"/>
      <c r="BY58" s="1077"/>
      <c r="BZ58" s="1077"/>
      <c r="CA58" s="1077"/>
      <c r="CB58" s="1077"/>
      <c r="CC58" s="1077"/>
      <c r="CD58" s="1077"/>
      <c r="CE58" s="1077"/>
      <c r="CF58" s="1077"/>
      <c r="CG58" s="1077"/>
      <c r="CH58" s="1077"/>
      <c r="CI58" s="1077"/>
      <c r="CJ58" s="1077"/>
      <c r="CK58" s="1077"/>
      <c r="CL58" s="1077"/>
      <c r="CM58" s="1077"/>
      <c r="CN58" s="1077"/>
      <c r="CO58" s="1077"/>
      <c r="CP58" s="1077"/>
      <c r="CQ58" s="1077"/>
      <c r="CR58" s="1077"/>
      <c r="CS58" s="1077"/>
      <c r="CT58" s="1077"/>
      <c r="CU58" s="1077"/>
      <c r="CV58" s="1077"/>
      <c r="CW58" s="1077"/>
      <c r="CX58" s="1077"/>
      <c r="CY58" s="1077"/>
      <c r="CZ58" s="1077"/>
      <c r="DA58" s="1077"/>
      <c r="DB58" s="1077"/>
      <c r="DC58" s="1077"/>
      <c r="DD58" s="1082"/>
      <c r="DE58" s="1045"/>
    </row>
    <row r="59" spans="1:109" s="1039" customFormat="1">
      <c r="A59" s="363"/>
      <c r="B59" s="1045"/>
      <c r="K59" s="1059"/>
      <c r="L59" s="1059"/>
      <c r="M59" s="1059"/>
      <c r="N59" s="1059"/>
      <c r="AQ59" s="1059"/>
      <c r="AR59" s="1059"/>
      <c r="AS59" s="1059"/>
      <c r="AT59" s="1059"/>
      <c r="BC59" s="1059"/>
      <c r="BD59" s="1059"/>
      <c r="BE59" s="1059"/>
      <c r="BF59" s="1059"/>
      <c r="BO59" s="1059"/>
      <c r="BP59" s="1059"/>
      <c r="BQ59" s="1059"/>
      <c r="BR59" s="1059"/>
      <c r="CA59" s="1059"/>
      <c r="CB59" s="1059"/>
      <c r="CC59" s="1059"/>
      <c r="CD59" s="1059"/>
      <c r="CM59" s="1059"/>
      <c r="CN59" s="1059"/>
      <c r="CO59" s="1059"/>
      <c r="CP59" s="1059"/>
      <c r="CY59" s="1059"/>
      <c r="CZ59" s="1059"/>
      <c r="DA59" s="1059"/>
      <c r="DB59" s="1059"/>
      <c r="DC59" s="1059"/>
      <c r="DD59" s="1082"/>
      <c r="DE59" s="1045"/>
    </row>
    <row r="60" spans="1:109" s="1039" customFormat="1">
      <c r="A60" s="363"/>
      <c r="B60" s="1045"/>
      <c r="K60" s="1059"/>
      <c r="L60" s="1059"/>
      <c r="M60" s="1059"/>
      <c r="N60" s="1059"/>
      <c r="AQ60" s="1059"/>
      <c r="AR60" s="1059"/>
      <c r="AS60" s="1059"/>
      <c r="AT60" s="1059"/>
      <c r="BC60" s="1059"/>
      <c r="BD60" s="1059"/>
      <c r="BE60" s="1059"/>
      <c r="BF60" s="1059"/>
      <c r="BO60" s="1059"/>
      <c r="BP60" s="1059"/>
      <c r="BQ60" s="1059"/>
      <c r="BR60" s="1059"/>
      <c r="CA60" s="1059"/>
      <c r="CB60" s="1059"/>
      <c r="CC60" s="1059"/>
      <c r="CD60" s="1059"/>
      <c r="CM60" s="1059"/>
      <c r="CN60" s="1059"/>
      <c r="CO60" s="1059"/>
      <c r="CP60" s="1059"/>
      <c r="CY60" s="1059"/>
      <c r="CZ60" s="1059"/>
      <c r="DA60" s="1059"/>
      <c r="DB60" s="1059"/>
      <c r="DC60" s="1059"/>
      <c r="DD60" s="1082"/>
      <c r="DE60" s="1045"/>
    </row>
    <row r="61" spans="1:109" s="1039" customFormat="1">
      <c r="A61" s="363"/>
      <c r="B61" s="1046"/>
      <c r="C61" s="1047"/>
      <c r="D61" s="1047"/>
      <c r="E61" s="1047"/>
      <c r="F61" s="1047"/>
      <c r="G61" s="1047"/>
      <c r="H61" s="1047"/>
      <c r="I61" s="1047"/>
      <c r="J61" s="1047"/>
      <c r="K61" s="1047"/>
      <c r="L61" s="1047"/>
      <c r="M61" s="1065"/>
      <c r="N61" s="1065"/>
      <c r="O61" s="1047"/>
      <c r="P61" s="1047"/>
      <c r="Q61" s="1047"/>
      <c r="R61" s="1047"/>
      <c r="S61" s="1047"/>
      <c r="T61" s="1047"/>
      <c r="U61" s="1047"/>
      <c r="V61" s="1047"/>
      <c r="W61" s="1047"/>
      <c r="X61" s="1047"/>
      <c r="Y61" s="1047"/>
      <c r="Z61" s="1047"/>
      <c r="AA61" s="1047"/>
      <c r="AB61" s="1047"/>
      <c r="AC61" s="1047"/>
      <c r="AD61" s="1047"/>
      <c r="AE61" s="1047"/>
      <c r="AF61" s="1047"/>
      <c r="AG61" s="1047"/>
      <c r="AH61" s="1047"/>
      <c r="AI61" s="1047"/>
      <c r="AJ61" s="1047"/>
      <c r="AK61" s="1047"/>
      <c r="AL61" s="1047"/>
      <c r="AM61" s="1047"/>
      <c r="AN61" s="1047"/>
      <c r="AO61" s="1047"/>
      <c r="AP61" s="1047"/>
      <c r="AQ61" s="1047"/>
      <c r="AR61" s="1047"/>
      <c r="AS61" s="1065"/>
      <c r="AT61" s="1065"/>
      <c r="AU61" s="1047"/>
      <c r="AV61" s="1047"/>
      <c r="AW61" s="1047"/>
      <c r="AX61" s="1047"/>
      <c r="AY61" s="1047"/>
      <c r="AZ61" s="1047"/>
      <c r="BA61" s="1047"/>
      <c r="BB61" s="1047"/>
      <c r="BC61" s="1047"/>
      <c r="BD61" s="1047"/>
      <c r="BE61" s="1065"/>
      <c r="BF61" s="1065"/>
      <c r="BG61" s="1047"/>
      <c r="BH61" s="1047"/>
      <c r="BI61" s="1047"/>
      <c r="BJ61" s="1047"/>
      <c r="BK61" s="1047"/>
      <c r="BL61" s="1047"/>
      <c r="BM61" s="1047"/>
      <c r="BN61" s="1047"/>
      <c r="BO61" s="1047"/>
      <c r="BP61" s="1047"/>
      <c r="BQ61" s="1065"/>
      <c r="BR61" s="1065"/>
      <c r="BS61" s="1047"/>
      <c r="BT61" s="1047"/>
      <c r="BU61" s="1047"/>
      <c r="BV61" s="1047"/>
      <c r="BW61" s="1047"/>
      <c r="BX61" s="1047"/>
      <c r="BY61" s="1047"/>
      <c r="BZ61" s="1047"/>
      <c r="CA61" s="1047"/>
      <c r="CB61" s="1047"/>
      <c r="CC61" s="1065"/>
      <c r="CD61" s="1065"/>
      <c r="CE61" s="1047"/>
      <c r="CF61" s="1047"/>
      <c r="CG61" s="1047"/>
      <c r="CH61" s="1047"/>
      <c r="CI61" s="1047"/>
      <c r="CJ61" s="1047"/>
      <c r="CK61" s="1047"/>
      <c r="CL61" s="1047"/>
      <c r="CM61" s="1047"/>
      <c r="CN61" s="1047"/>
      <c r="CO61" s="1065"/>
      <c r="CP61" s="1065"/>
      <c r="CQ61" s="1047"/>
      <c r="CR61" s="1047"/>
      <c r="CS61" s="1047"/>
      <c r="CT61" s="1047"/>
      <c r="CU61" s="1047"/>
      <c r="CV61" s="1047"/>
      <c r="CW61" s="1047"/>
      <c r="CX61" s="1047"/>
      <c r="CY61" s="1047"/>
      <c r="CZ61" s="1047"/>
      <c r="DA61" s="1065"/>
      <c r="DB61" s="1065"/>
      <c r="DC61" s="1065"/>
      <c r="DD61" s="1083"/>
      <c r="DE61" s="1045"/>
    </row>
    <row r="62" spans="1:109">
      <c r="B62" s="1044"/>
      <c r="C62" s="1044"/>
      <c r="D62" s="1044"/>
      <c r="E62" s="1044"/>
      <c r="F62" s="1044"/>
      <c r="G62" s="1044"/>
      <c r="H62" s="1044"/>
      <c r="I62" s="1044"/>
      <c r="J62" s="1044"/>
      <c r="K62" s="1044"/>
      <c r="L62" s="1044"/>
      <c r="M62" s="1044"/>
      <c r="N62" s="1044"/>
      <c r="O62" s="1044"/>
      <c r="P62" s="1044"/>
      <c r="Q62" s="1044"/>
      <c r="R62" s="1044"/>
      <c r="S62" s="1044"/>
      <c r="T62" s="1044"/>
      <c r="U62" s="1044"/>
      <c r="V62" s="1044"/>
      <c r="W62" s="1044"/>
      <c r="X62" s="1044"/>
      <c r="Y62" s="1044"/>
      <c r="Z62" s="1044"/>
      <c r="AA62" s="1044"/>
      <c r="AB62" s="1044"/>
      <c r="AC62" s="1044"/>
      <c r="AD62" s="1044"/>
      <c r="AE62" s="1044"/>
      <c r="AF62" s="1044"/>
      <c r="AG62" s="1044"/>
      <c r="AH62" s="1044"/>
      <c r="AI62" s="1044"/>
      <c r="AJ62" s="1044"/>
      <c r="AK62" s="1044"/>
      <c r="AL62" s="1044"/>
      <c r="AM62" s="1044"/>
      <c r="AN62" s="1044"/>
      <c r="AO62" s="1044"/>
      <c r="AP62" s="1044"/>
      <c r="AQ62" s="1044"/>
      <c r="AR62" s="1044"/>
      <c r="AS62" s="1044"/>
      <c r="AT62" s="1044"/>
      <c r="AU62" s="1044"/>
      <c r="AV62" s="1044"/>
      <c r="AW62" s="1044"/>
      <c r="AX62" s="1044"/>
      <c r="AY62" s="1044"/>
      <c r="AZ62" s="1044"/>
      <c r="BA62" s="1044"/>
      <c r="BB62" s="1044"/>
      <c r="BC62" s="1044"/>
      <c r="BD62" s="1044"/>
      <c r="BE62" s="1044"/>
      <c r="BF62" s="1044"/>
      <c r="BG62" s="1044"/>
      <c r="BH62" s="1044"/>
      <c r="BI62" s="1044"/>
      <c r="BJ62" s="1044"/>
      <c r="BK62" s="1044"/>
      <c r="BL62" s="1044"/>
      <c r="BM62" s="1044"/>
      <c r="BN62" s="1044"/>
      <c r="BO62" s="1044"/>
      <c r="BP62" s="1044"/>
      <c r="BQ62" s="1044"/>
      <c r="BR62" s="1044"/>
      <c r="BS62" s="1044"/>
      <c r="BT62" s="1044"/>
      <c r="BU62" s="1044"/>
      <c r="BV62" s="1044"/>
      <c r="BW62" s="1044"/>
      <c r="BX62" s="1044"/>
      <c r="BY62" s="1044"/>
      <c r="BZ62" s="1044"/>
      <c r="CA62" s="1044"/>
      <c r="CB62" s="1044"/>
      <c r="CC62" s="1044"/>
      <c r="CD62" s="1044"/>
      <c r="CE62" s="1044"/>
      <c r="CF62" s="1044"/>
      <c r="CG62" s="1044"/>
      <c r="CH62" s="1044"/>
      <c r="CI62" s="1044"/>
      <c r="CJ62" s="1044"/>
      <c r="CK62" s="1044"/>
      <c r="CL62" s="1044"/>
      <c r="CM62" s="1044"/>
      <c r="CN62" s="1044"/>
      <c r="CO62" s="1044"/>
      <c r="CP62" s="1044"/>
      <c r="CQ62" s="1044"/>
      <c r="CR62" s="1044"/>
      <c r="CS62" s="1044"/>
      <c r="CT62" s="1044"/>
      <c r="CU62" s="1044"/>
      <c r="CV62" s="1044"/>
      <c r="CW62" s="1044"/>
      <c r="CX62" s="1044"/>
      <c r="CY62" s="1044"/>
      <c r="CZ62" s="1044"/>
      <c r="DA62" s="1044"/>
      <c r="DB62" s="1044"/>
      <c r="DC62" s="1044"/>
      <c r="DD62" s="1044"/>
      <c r="DE62" s="829"/>
    </row>
    <row r="63" spans="1:109" ht="17.25">
      <c r="B63" s="737" t="s">
        <v>544</v>
      </c>
    </row>
    <row r="64" spans="1:109">
      <c r="B64" s="728"/>
      <c r="G64" s="1048"/>
      <c r="N64" s="1067"/>
      <c r="AM64" s="1048"/>
      <c r="AN64" s="1048" t="s">
        <v>545</v>
      </c>
      <c r="AP64" s="1039"/>
      <c r="AQ64" s="1039"/>
      <c r="AR64" s="1039"/>
      <c r="AY64" s="1048"/>
      <c r="BA64" s="1039"/>
      <c r="BB64" s="1039"/>
      <c r="BC64" s="1039"/>
      <c r="BK64" s="1048"/>
      <c r="BM64" s="1039"/>
      <c r="BN64" s="1039"/>
      <c r="BO64" s="1039"/>
      <c r="BW64" s="1048"/>
      <c r="BY64" s="1039"/>
      <c r="BZ64" s="1039"/>
      <c r="CA64" s="1039"/>
      <c r="CI64" s="1048"/>
      <c r="CK64" s="1039"/>
      <c r="CL64" s="1039"/>
      <c r="CM64" s="1039"/>
      <c r="CU64" s="1048"/>
      <c r="CW64" s="1039"/>
      <c r="CX64" s="1039"/>
      <c r="CY64" s="1039"/>
    </row>
    <row r="65" spans="2:107">
      <c r="B65" s="728"/>
      <c r="AN65" s="1068" t="s">
        <v>487</v>
      </c>
      <c r="AO65" s="1074"/>
      <c r="AP65" s="1074"/>
      <c r="AQ65" s="1074"/>
      <c r="AR65" s="1074"/>
      <c r="AS65" s="1074"/>
      <c r="AT65" s="1074"/>
      <c r="AU65" s="1074"/>
      <c r="AV65" s="1074"/>
      <c r="AW65" s="1074"/>
      <c r="AX65" s="1074"/>
      <c r="AY65" s="1074"/>
      <c r="AZ65" s="1074"/>
      <c r="BA65" s="1074"/>
      <c r="BB65" s="1074"/>
      <c r="BC65" s="1074"/>
      <c r="BD65" s="1074"/>
      <c r="BE65" s="1074"/>
      <c r="BF65" s="1074"/>
      <c r="BG65" s="1074"/>
      <c r="BH65" s="1074"/>
      <c r="BI65" s="1074"/>
      <c r="BJ65" s="1074"/>
      <c r="BK65" s="1074"/>
      <c r="BL65" s="1074"/>
      <c r="BM65" s="1074"/>
      <c r="BN65" s="1074"/>
      <c r="BO65" s="1074"/>
      <c r="BP65" s="1074"/>
      <c r="BQ65" s="1074"/>
      <c r="BR65" s="1074"/>
      <c r="BS65" s="1074"/>
      <c r="BT65" s="1074"/>
      <c r="BU65" s="1074"/>
      <c r="BV65" s="1074"/>
      <c r="BW65" s="1074"/>
      <c r="BX65" s="1074"/>
      <c r="BY65" s="1074"/>
      <c r="BZ65" s="1074"/>
      <c r="CA65" s="1074"/>
      <c r="CB65" s="1074"/>
      <c r="CC65" s="1074"/>
      <c r="CD65" s="1074"/>
      <c r="CE65" s="1074"/>
      <c r="CF65" s="1074"/>
      <c r="CG65" s="1074"/>
      <c r="CH65" s="1074"/>
      <c r="CI65" s="1074"/>
      <c r="CJ65" s="1074"/>
      <c r="CK65" s="1074"/>
      <c r="CL65" s="1074"/>
      <c r="CM65" s="1074"/>
      <c r="CN65" s="1074"/>
      <c r="CO65" s="1074"/>
      <c r="CP65" s="1074"/>
      <c r="CQ65" s="1074"/>
      <c r="CR65" s="1074"/>
      <c r="CS65" s="1074"/>
      <c r="CT65" s="1074"/>
      <c r="CU65" s="1074"/>
      <c r="CV65" s="1074"/>
      <c r="CW65" s="1074"/>
      <c r="CX65" s="1074"/>
      <c r="CY65" s="1074"/>
      <c r="CZ65" s="1074"/>
      <c r="DA65" s="1074"/>
      <c r="DB65" s="1074"/>
      <c r="DC65" s="1078"/>
    </row>
    <row r="66" spans="2:107">
      <c r="B66" s="728"/>
      <c r="AN66" s="1069"/>
      <c r="AO66" s="1075"/>
      <c r="AP66" s="1075"/>
      <c r="AQ66" s="1075"/>
      <c r="AR66" s="1075"/>
      <c r="AS66" s="1075"/>
      <c r="AT66" s="1075"/>
      <c r="AU66" s="1075"/>
      <c r="AV66" s="1075"/>
      <c r="AW66" s="1075"/>
      <c r="AX66" s="1075"/>
      <c r="AY66" s="1075"/>
      <c r="AZ66" s="1075"/>
      <c r="BA66" s="1075"/>
      <c r="BB66" s="1075"/>
      <c r="BC66" s="1075"/>
      <c r="BD66" s="1075"/>
      <c r="BE66" s="1075"/>
      <c r="BF66" s="1075"/>
      <c r="BG66" s="1075"/>
      <c r="BH66" s="1075"/>
      <c r="BI66" s="1075"/>
      <c r="BJ66" s="1075"/>
      <c r="BK66" s="1075"/>
      <c r="BL66" s="1075"/>
      <c r="BM66" s="1075"/>
      <c r="BN66" s="1075"/>
      <c r="BO66" s="1075"/>
      <c r="BP66" s="1075"/>
      <c r="BQ66" s="1075"/>
      <c r="BR66" s="1075"/>
      <c r="BS66" s="1075"/>
      <c r="BT66" s="1075"/>
      <c r="BU66" s="1075"/>
      <c r="BV66" s="1075"/>
      <c r="BW66" s="1075"/>
      <c r="BX66" s="1075"/>
      <c r="BY66" s="1075"/>
      <c r="BZ66" s="1075"/>
      <c r="CA66" s="1075"/>
      <c r="CB66" s="1075"/>
      <c r="CC66" s="1075"/>
      <c r="CD66" s="1075"/>
      <c r="CE66" s="1075"/>
      <c r="CF66" s="1075"/>
      <c r="CG66" s="1075"/>
      <c r="CH66" s="1075"/>
      <c r="CI66" s="1075"/>
      <c r="CJ66" s="1075"/>
      <c r="CK66" s="1075"/>
      <c r="CL66" s="1075"/>
      <c r="CM66" s="1075"/>
      <c r="CN66" s="1075"/>
      <c r="CO66" s="1075"/>
      <c r="CP66" s="1075"/>
      <c r="CQ66" s="1075"/>
      <c r="CR66" s="1075"/>
      <c r="CS66" s="1075"/>
      <c r="CT66" s="1075"/>
      <c r="CU66" s="1075"/>
      <c r="CV66" s="1075"/>
      <c r="CW66" s="1075"/>
      <c r="CX66" s="1075"/>
      <c r="CY66" s="1075"/>
      <c r="CZ66" s="1075"/>
      <c r="DA66" s="1075"/>
      <c r="DB66" s="1075"/>
      <c r="DC66" s="1079"/>
    </row>
    <row r="67" spans="2:107">
      <c r="B67" s="728"/>
      <c r="AN67" s="1069"/>
      <c r="AO67" s="1075"/>
      <c r="AP67" s="1075"/>
      <c r="AQ67" s="1075"/>
      <c r="AR67" s="1075"/>
      <c r="AS67" s="1075"/>
      <c r="AT67" s="1075"/>
      <c r="AU67" s="1075"/>
      <c r="AV67" s="1075"/>
      <c r="AW67" s="1075"/>
      <c r="AX67" s="1075"/>
      <c r="AY67" s="1075"/>
      <c r="AZ67" s="1075"/>
      <c r="BA67" s="1075"/>
      <c r="BB67" s="1075"/>
      <c r="BC67" s="1075"/>
      <c r="BD67" s="1075"/>
      <c r="BE67" s="1075"/>
      <c r="BF67" s="1075"/>
      <c r="BG67" s="1075"/>
      <c r="BH67" s="1075"/>
      <c r="BI67" s="1075"/>
      <c r="BJ67" s="1075"/>
      <c r="BK67" s="1075"/>
      <c r="BL67" s="1075"/>
      <c r="BM67" s="1075"/>
      <c r="BN67" s="1075"/>
      <c r="BO67" s="1075"/>
      <c r="BP67" s="1075"/>
      <c r="BQ67" s="1075"/>
      <c r="BR67" s="1075"/>
      <c r="BS67" s="1075"/>
      <c r="BT67" s="1075"/>
      <c r="BU67" s="1075"/>
      <c r="BV67" s="1075"/>
      <c r="BW67" s="1075"/>
      <c r="BX67" s="1075"/>
      <c r="BY67" s="1075"/>
      <c r="BZ67" s="1075"/>
      <c r="CA67" s="1075"/>
      <c r="CB67" s="1075"/>
      <c r="CC67" s="1075"/>
      <c r="CD67" s="1075"/>
      <c r="CE67" s="1075"/>
      <c r="CF67" s="1075"/>
      <c r="CG67" s="1075"/>
      <c r="CH67" s="1075"/>
      <c r="CI67" s="1075"/>
      <c r="CJ67" s="1075"/>
      <c r="CK67" s="1075"/>
      <c r="CL67" s="1075"/>
      <c r="CM67" s="1075"/>
      <c r="CN67" s="1075"/>
      <c r="CO67" s="1075"/>
      <c r="CP67" s="1075"/>
      <c r="CQ67" s="1075"/>
      <c r="CR67" s="1075"/>
      <c r="CS67" s="1075"/>
      <c r="CT67" s="1075"/>
      <c r="CU67" s="1075"/>
      <c r="CV67" s="1075"/>
      <c r="CW67" s="1075"/>
      <c r="CX67" s="1075"/>
      <c r="CY67" s="1075"/>
      <c r="CZ67" s="1075"/>
      <c r="DA67" s="1075"/>
      <c r="DB67" s="1075"/>
      <c r="DC67" s="1079"/>
    </row>
    <row r="68" spans="2:107">
      <c r="B68" s="728"/>
      <c r="AN68" s="1069"/>
      <c r="AO68" s="1075"/>
      <c r="AP68" s="1075"/>
      <c r="AQ68" s="1075"/>
      <c r="AR68" s="1075"/>
      <c r="AS68" s="1075"/>
      <c r="AT68" s="1075"/>
      <c r="AU68" s="1075"/>
      <c r="AV68" s="1075"/>
      <c r="AW68" s="1075"/>
      <c r="AX68" s="1075"/>
      <c r="AY68" s="1075"/>
      <c r="AZ68" s="1075"/>
      <c r="BA68" s="1075"/>
      <c r="BB68" s="1075"/>
      <c r="BC68" s="1075"/>
      <c r="BD68" s="1075"/>
      <c r="BE68" s="1075"/>
      <c r="BF68" s="1075"/>
      <c r="BG68" s="1075"/>
      <c r="BH68" s="1075"/>
      <c r="BI68" s="1075"/>
      <c r="BJ68" s="1075"/>
      <c r="BK68" s="1075"/>
      <c r="BL68" s="1075"/>
      <c r="BM68" s="1075"/>
      <c r="BN68" s="1075"/>
      <c r="BO68" s="1075"/>
      <c r="BP68" s="1075"/>
      <c r="BQ68" s="1075"/>
      <c r="BR68" s="1075"/>
      <c r="BS68" s="1075"/>
      <c r="BT68" s="1075"/>
      <c r="BU68" s="1075"/>
      <c r="BV68" s="1075"/>
      <c r="BW68" s="1075"/>
      <c r="BX68" s="1075"/>
      <c r="BY68" s="1075"/>
      <c r="BZ68" s="1075"/>
      <c r="CA68" s="1075"/>
      <c r="CB68" s="1075"/>
      <c r="CC68" s="1075"/>
      <c r="CD68" s="1075"/>
      <c r="CE68" s="1075"/>
      <c r="CF68" s="1075"/>
      <c r="CG68" s="1075"/>
      <c r="CH68" s="1075"/>
      <c r="CI68" s="1075"/>
      <c r="CJ68" s="1075"/>
      <c r="CK68" s="1075"/>
      <c r="CL68" s="1075"/>
      <c r="CM68" s="1075"/>
      <c r="CN68" s="1075"/>
      <c r="CO68" s="1075"/>
      <c r="CP68" s="1075"/>
      <c r="CQ68" s="1075"/>
      <c r="CR68" s="1075"/>
      <c r="CS68" s="1075"/>
      <c r="CT68" s="1075"/>
      <c r="CU68" s="1075"/>
      <c r="CV68" s="1075"/>
      <c r="CW68" s="1075"/>
      <c r="CX68" s="1075"/>
      <c r="CY68" s="1075"/>
      <c r="CZ68" s="1075"/>
      <c r="DA68" s="1075"/>
      <c r="DB68" s="1075"/>
      <c r="DC68" s="1079"/>
    </row>
    <row r="69" spans="2:107">
      <c r="B69" s="728"/>
      <c r="AN69" s="1070"/>
      <c r="AO69" s="1076"/>
      <c r="AP69" s="1076"/>
      <c r="AQ69" s="1076"/>
      <c r="AR69" s="1076"/>
      <c r="AS69" s="1076"/>
      <c r="AT69" s="1076"/>
      <c r="AU69" s="1076"/>
      <c r="AV69" s="1076"/>
      <c r="AW69" s="1076"/>
      <c r="AX69" s="1076"/>
      <c r="AY69" s="1076"/>
      <c r="AZ69" s="1076"/>
      <c r="BA69" s="1076"/>
      <c r="BB69" s="1076"/>
      <c r="BC69" s="1076"/>
      <c r="BD69" s="1076"/>
      <c r="BE69" s="1076"/>
      <c r="BF69" s="1076"/>
      <c r="BG69" s="1076"/>
      <c r="BH69" s="1076"/>
      <c r="BI69" s="1076"/>
      <c r="BJ69" s="1076"/>
      <c r="BK69" s="1076"/>
      <c r="BL69" s="1076"/>
      <c r="BM69" s="1076"/>
      <c r="BN69" s="1076"/>
      <c r="BO69" s="1076"/>
      <c r="BP69" s="1076"/>
      <c r="BQ69" s="1076"/>
      <c r="BR69" s="1076"/>
      <c r="BS69" s="1076"/>
      <c r="BT69" s="1076"/>
      <c r="BU69" s="1076"/>
      <c r="BV69" s="1076"/>
      <c r="BW69" s="1076"/>
      <c r="BX69" s="1076"/>
      <c r="BY69" s="1076"/>
      <c r="BZ69" s="1076"/>
      <c r="CA69" s="1076"/>
      <c r="CB69" s="1076"/>
      <c r="CC69" s="1076"/>
      <c r="CD69" s="1076"/>
      <c r="CE69" s="1076"/>
      <c r="CF69" s="1076"/>
      <c r="CG69" s="1076"/>
      <c r="CH69" s="1076"/>
      <c r="CI69" s="1076"/>
      <c r="CJ69" s="1076"/>
      <c r="CK69" s="1076"/>
      <c r="CL69" s="1076"/>
      <c r="CM69" s="1076"/>
      <c r="CN69" s="1076"/>
      <c r="CO69" s="1076"/>
      <c r="CP69" s="1076"/>
      <c r="CQ69" s="1076"/>
      <c r="CR69" s="1076"/>
      <c r="CS69" s="1076"/>
      <c r="CT69" s="1076"/>
      <c r="CU69" s="1076"/>
      <c r="CV69" s="1076"/>
      <c r="CW69" s="1076"/>
      <c r="CX69" s="1076"/>
      <c r="CY69" s="1076"/>
      <c r="CZ69" s="1076"/>
      <c r="DA69" s="1076"/>
      <c r="DB69" s="1076"/>
      <c r="DC69" s="1080"/>
    </row>
    <row r="70" spans="2:107">
      <c r="B70" s="728"/>
      <c r="H70" s="1053"/>
      <c r="I70" s="1053"/>
      <c r="J70" s="1056"/>
      <c r="K70" s="1056"/>
      <c r="L70" s="1063"/>
      <c r="M70" s="1056"/>
      <c r="N70" s="1063"/>
      <c r="AN70" s="1052"/>
      <c r="AO70" s="1052"/>
      <c r="AP70" s="1052"/>
      <c r="AZ70" s="1052"/>
      <c r="BA70" s="1052"/>
      <c r="BB70" s="1052"/>
      <c r="BL70" s="1052"/>
      <c r="BM70" s="1052"/>
      <c r="BN70" s="1052"/>
      <c r="BX70" s="1052"/>
      <c r="BY70" s="1052"/>
      <c r="BZ70" s="1052"/>
      <c r="CJ70" s="1052"/>
      <c r="CK70" s="1052"/>
      <c r="CL70" s="1052"/>
      <c r="CV70" s="1052"/>
      <c r="CW70" s="1052"/>
      <c r="CX70" s="1052"/>
    </row>
    <row r="71" spans="2:107">
      <c r="B71" s="728"/>
      <c r="G71" s="1051"/>
      <c r="I71" s="1055"/>
      <c r="J71" s="1056"/>
      <c r="K71" s="1056"/>
      <c r="L71" s="1063"/>
      <c r="M71" s="1056"/>
      <c r="N71" s="1063"/>
      <c r="AM71" s="1051"/>
      <c r="AN71" s="363" t="s">
        <v>547</v>
      </c>
    </row>
    <row r="72" spans="2:107">
      <c r="B72" s="728"/>
      <c r="G72" s="1049"/>
      <c r="H72" s="1049"/>
      <c r="I72" s="1049"/>
      <c r="J72" s="1049"/>
      <c r="K72" s="1057"/>
      <c r="L72" s="1057"/>
      <c r="M72" s="1064"/>
      <c r="N72" s="1064"/>
      <c r="AN72" s="107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73" t="s">
        <v>206</v>
      </c>
      <c r="BQ72" s="1073"/>
      <c r="BR72" s="1073"/>
      <c r="BS72" s="1073"/>
      <c r="BT72" s="1073"/>
      <c r="BU72" s="1073"/>
      <c r="BV72" s="1073"/>
      <c r="BW72" s="1073"/>
      <c r="BX72" s="1073" t="s">
        <v>535</v>
      </c>
      <c r="BY72" s="1073"/>
      <c r="BZ72" s="1073"/>
      <c r="CA72" s="1073"/>
      <c r="CB72" s="1073"/>
      <c r="CC72" s="1073"/>
      <c r="CD72" s="1073"/>
      <c r="CE72" s="1073"/>
      <c r="CF72" s="1073" t="s">
        <v>128</v>
      </c>
      <c r="CG72" s="1073"/>
      <c r="CH72" s="1073"/>
      <c r="CI72" s="1073"/>
      <c r="CJ72" s="1073"/>
      <c r="CK72" s="1073"/>
      <c r="CL72" s="1073"/>
      <c r="CM72" s="1073"/>
      <c r="CN72" s="1073" t="s">
        <v>318</v>
      </c>
      <c r="CO72" s="1073"/>
      <c r="CP72" s="1073"/>
      <c r="CQ72" s="1073"/>
      <c r="CR72" s="1073"/>
      <c r="CS72" s="1073"/>
      <c r="CT72" s="1073"/>
      <c r="CU72" s="1073"/>
      <c r="CV72" s="1073" t="s">
        <v>55</v>
      </c>
      <c r="CW72" s="1073"/>
      <c r="CX72" s="1073"/>
      <c r="CY72" s="1073"/>
      <c r="CZ72" s="1073"/>
      <c r="DA72" s="1073"/>
      <c r="DB72" s="1073"/>
      <c r="DC72" s="1073"/>
    </row>
    <row r="73" spans="2:107">
      <c r="B73" s="728"/>
      <c r="G73" s="1050"/>
      <c r="H73" s="1050"/>
      <c r="I73" s="1050"/>
      <c r="J73" s="1050"/>
      <c r="K73" s="1060"/>
      <c r="L73" s="1060"/>
      <c r="M73" s="1060"/>
      <c r="N73" s="1060"/>
      <c r="AM73" s="1052"/>
      <c r="AN73" s="1072" t="s">
        <v>548</v>
      </c>
      <c r="AO73" s="1072"/>
      <c r="AP73" s="1072"/>
      <c r="AQ73" s="1072"/>
      <c r="AR73" s="1072"/>
      <c r="AS73" s="1072"/>
      <c r="AT73" s="1072"/>
      <c r="AU73" s="1072"/>
      <c r="AV73" s="1072"/>
      <c r="AW73" s="1072"/>
      <c r="AX73" s="1072"/>
      <c r="AY73" s="1072"/>
      <c r="AZ73" s="1072"/>
      <c r="BA73" s="1072"/>
      <c r="BB73" s="1072" t="s">
        <v>549</v>
      </c>
      <c r="BC73" s="1072"/>
      <c r="BD73" s="1072"/>
      <c r="BE73" s="1072"/>
      <c r="BF73" s="1072"/>
      <c r="BG73" s="1072"/>
      <c r="BH73" s="1072"/>
      <c r="BI73" s="1072"/>
      <c r="BJ73" s="1072"/>
      <c r="BK73" s="1072"/>
      <c r="BL73" s="1072"/>
      <c r="BM73" s="1072"/>
      <c r="BN73" s="1072"/>
      <c r="BO73" s="1072"/>
      <c r="BP73" s="1077">
        <v>106.6</v>
      </c>
      <c r="BQ73" s="1077"/>
      <c r="BR73" s="1077"/>
      <c r="BS73" s="1077"/>
      <c r="BT73" s="1077"/>
      <c r="BU73" s="1077"/>
      <c r="BV73" s="1077"/>
      <c r="BW73" s="1077"/>
      <c r="BX73" s="1077">
        <v>77.3</v>
      </c>
      <c r="BY73" s="1077"/>
      <c r="BZ73" s="1077"/>
      <c r="CA73" s="1077"/>
      <c r="CB73" s="1077"/>
      <c r="CC73" s="1077"/>
      <c r="CD73" s="1077"/>
      <c r="CE73" s="1077"/>
      <c r="CF73" s="1077">
        <v>67</v>
      </c>
      <c r="CG73" s="1077"/>
      <c r="CH73" s="1077"/>
      <c r="CI73" s="1077"/>
      <c r="CJ73" s="1077"/>
      <c r="CK73" s="1077"/>
      <c r="CL73" s="1077"/>
      <c r="CM73" s="1077"/>
      <c r="CN73" s="1077">
        <v>70.599999999999994</v>
      </c>
      <c r="CO73" s="1077"/>
      <c r="CP73" s="1077"/>
      <c r="CQ73" s="1077"/>
      <c r="CR73" s="1077"/>
      <c r="CS73" s="1077"/>
      <c r="CT73" s="1077"/>
      <c r="CU73" s="1077"/>
      <c r="CV73" s="1077">
        <v>56.7</v>
      </c>
      <c r="CW73" s="1077"/>
      <c r="CX73" s="1077"/>
      <c r="CY73" s="1077"/>
      <c r="CZ73" s="1077"/>
      <c r="DA73" s="1077"/>
      <c r="DB73" s="1077"/>
      <c r="DC73" s="1077"/>
    </row>
    <row r="74" spans="2:107">
      <c r="B74" s="728"/>
      <c r="G74" s="1050"/>
      <c r="H74" s="1050"/>
      <c r="I74" s="1050"/>
      <c r="J74" s="1050"/>
      <c r="K74" s="1060"/>
      <c r="L74" s="1060"/>
      <c r="M74" s="1060"/>
      <c r="N74" s="1060"/>
      <c r="AM74" s="1052"/>
      <c r="AN74" s="1072"/>
      <c r="AO74" s="1072"/>
      <c r="AP74" s="1072"/>
      <c r="AQ74" s="1072"/>
      <c r="AR74" s="1072"/>
      <c r="AS74" s="1072"/>
      <c r="AT74" s="1072"/>
      <c r="AU74" s="1072"/>
      <c r="AV74" s="1072"/>
      <c r="AW74" s="1072"/>
      <c r="AX74" s="1072"/>
      <c r="AY74" s="1072"/>
      <c r="AZ74" s="1072"/>
      <c r="BA74" s="1072"/>
      <c r="BB74" s="1072"/>
      <c r="BC74" s="1072"/>
      <c r="BD74" s="1072"/>
      <c r="BE74" s="1072"/>
      <c r="BF74" s="1072"/>
      <c r="BG74" s="1072"/>
      <c r="BH74" s="1072"/>
      <c r="BI74" s="1072"/>
      <c r="BJ74" s="1072"/>
      <c r="BK74" s="1072"/>
      <c r="BL74" s="1072"/>
      <c r="BM74" s="1072"/>
      <c r="BN74" s="1072"/>
      <c r="BO74" s="1072"/>
      <c r="BP74" s="1077"/>
      <c r="BQ74" s="1077"/>
      <c r="BR74" s="1077"/>
      <c r="BS74" s="1077"/>
      <c r="BT74" s="1077"/>
      <c r="BU74" s="1077"/>
      <c r="BV74" s="1077"/>
      <c r="BW74" s="1077"/>
      <c r="BX74" s="1077"/>
      <c r="BY74" s="1077"/>
      <c r="BZ74" s="1077"/>
      <c r="CA74" s="1077"/>
      <c r="CB74" s="1077"/>
      <c r="CC74" s="1077"/>
      <c r="CD74" s="1077"/>
      <c r="CE74" s="1077"/>
      <c r="CF74" s="1077"/>
      <c r="CG74" s="1077"/>
      <c r="CH74" s="1077"/>
      <c r="CI74" s="1077"/>
      <c r="CJ74" s="1077"/>
      <c r="CK74" s="1077"/>
      <c r="CL74" s="1077"/>
      <c r="CM74" s="1077"/>
      <c r="CN74" s="1077"/>
      <c r="CO74" s="1077"/>
      <c r="CP74" s="1077"/>
      <c r="CQ74" s="1077"/>
      <c r="CR74" s="1077"/>
      <c r="CS74" s="1077"/>
      <c r="CT74" s="1077"/>
      <c r="CU74" s="1077"/>
      <c r="CV74" s="1077"/>
      <c r="CW74" s="1077"/>
      <c r="CX74" s="1077"/>
      <c r="CY74" s="1077"/>
      <c r="CZ74" s="1077"/>
      <c r="DA74" s="1077"/>
      <c r="DB74" s="1077"/>
      <c r="DC74" s="1077"/>
    </row>
    <row r="75" spans="2:107">
      <c r="B75" s="728"/>
      <c r="G75" s="1050"/>
      <c r="H75" s="1050"/>
      <c r="I75" s="1049"/>
      <c r="J75" s="1049"/>
      <c r="K75" s="1058"/>
      <c r="L75" s="1058"/>
      <c r="M75" s="1058"/>
      <c r="N75" s="1058"/>
      <c r="AM75" s="1052"/>
      <c r="AN75" s="1072"/>
      <c r="AO75" s="1072"/>
      <c r="AP75" s="1072"/>
      <c r="AQ75" s="1072"/>
      <c r="AR75" s="1072"/>
      <c r="AS75" s="1072"/>
      <c r="AT75" s="1072"/>
      <c r="AU75" s="1072"/>
      <c r="AV75" s="1072"/>
      <c r="AW75" s="1072"/>
      <c r="AX75" s="1072"/>
      <c r="AY75" s="1072"/>
      <c r="AZ75" s="1072"/>
      <c r="BA75" s="1072"/>
      <c r="BB75" s="1072" t="s">
        <v>267</v>
      </c>
      <c r="BC75" s="1072"/>
      <c r="BD75" s="1072"/>
      <c r="BE75" s="1072"/>
      <c r="BF75" s="1072"/>
      <c r="BG75" s="1072"/>
      <c r="BH75" s="1072"/>
      <c r="BI75" s="1072"/>
      <c r="BJ75" s="1072"/>
      <c r="BK75" s="1072"/>
      <c r="BL75" s="1072"/>
      <c r="BM75" s="1072"/>
      <c r="BN75" s="1072"/>
      <c r="BO75" s="1072"/>
      <c r="BP75" s="1077">
        <v>10.9</v>
      </c>
      <c r="BQ75" s="1077"/>
      <c r="BR75" s="1077"/>
      <c r="BS75" s="1077"/>
      <c r="BT75" s="1077"/>
      <c r="BU75" s="1077"/>
      <c r="BV75" s="1077"/>
      <c r="BW75" s="1077"/>
      <c r="BX75" s="1077">
        <v>11.5</v>
      </c>
      <c r="BY75" s="1077"/>
      <c r="BZ75" s="1077"/>
      <c r="CA75" s="1077"/>
      <c r="CB75" s="1077"/>
      <c r="CC75" s="1077"/>
      <c r="CD75" s="1077"/>
      <c r="CE75" s="1077"/>
      <c r="CF75" s="1077">
        <v>11.8</v>
      </c>
      <c r="CG75" s="1077"/>
      <c r="CH75" s="1077"/>
      <c r="CI75" s="1077"/>
      <c r="CJ75" s="1077"/>
      <c r="CK75" s="1077"/>
      <c r="CL75" s="1077"/>
      <c r="CM75" s="1077"/>
      <c r="CN75" s="1077">
        <v>12.8</v>
      </c>
      <c r="CO75" s="1077"/>
      <c r="CP75" s="1077"/>
      <c r="CQ75" s="1077"/>
      <c r="CR75" s="1077"/>
      <c r="CS75" s="1077"/>
      <c r="CT75" s="1077"/>
      <c r="CU75" s="1077"/>
      <c r="CV75" s="1077">
        <v>12.5</v>
      </c>
      <c r="CW75" s="1077"/>
      <c r="CX75" s="1077"/>
      <c r="CY75" s="1077"/>
      <c r="CZ75" s="1077"/>
      <c r="DA75" s="1077"/>
      <c r="DB75" s="1077"/>
      <c r="DC75" s="1077"/>
    </row>
    <row r="76" spans="2:107">
      <c r="B76" s="728"/>
      <c r="G76" s="1050"/>
      <c r="H76" s="1050"/>
      <c r="I76" s="1049"/>
      <c r="J76" s="1049"/>
      <c r="K76" s="1058"/>
      <c r="L76" s="1058"/>
      <c r="M76" s="1058"/>
      <c r="N76" s="1058"/>
      <c r="AM76" s="1052"/>
      <c r="AN76" s="1072"/>
      <c r="AO76" s="1072"/>
      <c r="AP76" s="1072"/>
      <c r="AQ76" s="1072"/>
      <c r="AR76" s="1072"/>
      <c r="AS76" s="1072"/>
      <c r="AT76" s="1072"/>
      <c r="AU76" s="1072"/>
      <c r="AV76" s="1072"/>
      <c r="AW76" s="1072"/>
      <c r="AX76" s="1072"/>
      <c r="AY76" s="1072"/>
      <c r="AZ76" s="1072"/>
      <c r="BA76" s="1072"/>
      <c r="BB76" s="1072"/>
      <c r="BC76" s="1072"/>
      <c r="BD76" s="1072"/>
      <c r="BE76" s="1072"/>
      <c r="BF76" s="1072"/>
      <c r="BG76" s="1072"/>
      <c r="BH76" s="1072"/>
      <c r="BI76" s="1072"/>
      <c r="BJ76" s="1072"/>
      <c r="BK76" s="1072"/>
      <c r="BL76" s="1072"/>
      <c r="BM76" s="1072"/>
      <c r="BN76" s="1072"/>
      <c r="BO76" s="1072"/>
      <c r="BP76" s="1077"/>
      <c r="BQ76" s="1077"/>
      <c r="BR76" s="1077"/>
      <c r="BS76" s="1077"/>
      <c r="BT76" s="1077"/>
      <c r="BU76" s="1077"/>
      <c r="BV76" s="1077"/>
      <c r="BW76" s="1077"/>
      <c r="BX76" s="1077"/>
      <c r="BY76" s="1077"/>
      <c r="BZ76" s="1077"/>
      <c r="CA76" s="1077"/>
      <c r="CB76" s="1077"/>
      <c r="CC76" s="1077"/>
      <c r="CD76" s="1077"/>
      <c r="CE76" s="1077"/>
      <c r="CF76" s="1077"/>
      <c r="CG76" s="1077"/>
      <c r="CH76" s="1077"/>
      <c r="CI76" s="1077"/>
      <c r="CJ76" s="1077"/>
      <c r="CK76" s="1077"/>
      <c r="CL76" s="1077"/>
      <c r="CM76" s="1077"/>
      <c r="CN76" s="1077"/>
      <c r="CO76" s="1077"/>
      <c r="CP76" s="1077"/>
      <c r="CQ76" s="1077"/>
      <c r="CR76" s="1077"/>
      <c r="CS76" s="1077"/>
      <c r="CT76" s="1077"/>
      <c r="CU76" s="1077"/>
      <c r="CV76" s="1077"/>
      <c r="CW76" s="1077"/>
      <c r="CX76" s="1077"/>
      <c r="CY76" s="1077"/>
      <c r="CZ76" s="1077"/>
      <c r="DA76" s="1077"/>
      <c r="DB76" s="1077"/>
      <c r="DC76" s="1077"/>
    </row>
    <row r="77" spans="2:107">
      <c r="B77" s="728"/>
      <c r="G77" s="1049"/>
      <c r="H77" s="1049"/>
      <c r="I77" s="1049"/>
      <c r="J77" s="1049"/>
      <c r="K77" s="1060"/>
      <c r="L77" s="1060"/>
      <c r="M77" s="1060"/>
      <c r="N77" s="1060"/>
      <c r="AN77" s="1073" t="s">
        <v>510</v>
      </c>
      <c r="AO77" s="1073"/>
      <c r="AP77" s="1073"/>
      <c r="AQ77" s="1073"/>
      <c r="AR77" s="1073"/>
      <c r="AS77" s="1073"/>
      <c r="AT77" s="1073"/>
      <c r="AU77" s="1073"/>
      <c r="AV77" s="1073"/>
      <c r="AW77" s="1073"/>
      <c r="AX77" s="1073"/>
      <c r="AY77" s="1073"/>
      <c r="AZ77" s="1073"/>
      <c r="BA77" s="1073"/>
      <c r="BB77" s="1072" t="s">
        <v>549</v>
      </c>
      <c r="BC77" s="1072"/>
      <c r="BD77" s="1072"/>
      <c r="BE77" s="1072"/>
      <c r="BF77" s="1072"/>
      <c r="BG77" s="1072"/>
      <c r="BH77" s="1072"/>
      <c r="BI77" s="1072"/>
      <c r="BJ77" s="1072"/>
      <c r="BK77" s="1072"/>
      <c r="BL77" s="1072"/>
      <c r="BM77" s="1072"/>
      <c r="BN77" s="1072"/>
      <c r="BO77" s="1072"/>
      <c r="BP77" s="1077">
        <v>41.5</v>
      </c>
      <c r="BQ77" s="1077"/>
      <c r="BR77" s="1077"/>
      <c r="BS77" s="1077"/>
      <c r="BT77" s="1077"/>
      <c r="BU77" s="1077"/>
      <c r="BV77" s="1077"/>
      <c r="BW77" s="1077"/>
      <c r="BX77" s="1077">
        <v>25.2</v>
      </c>
      <c r="BY77" s="1077"/>
      <c r="BZ77" s="1077"/>
      <c r="CA77" s="1077"/>
      <c r="CB77" s="1077"/>
      <c r="CC77" s="1077"/>
      <c r="CD77" s="1077"/>
      <c r="CE77" s="1077"/>
      <c r="CF77" s="1077">
        <v>15.7</v>
      </c>
      <c r="CG77" s="1077"/>
      <c r="CH77" s="1077"/>
      <c r="CI77" s="1077"/>
      <c r="CJ77" s="1077"/>
      <c r="CK77" s="1077"/>
      <c r="CL77" s="1077"/>
      <c r="CM77" s="1077"/>
      <c r="CN77" s="1077">
        <v>10.199999999999999</v>
      </c>
      <c r="CO77" s="1077"/>
      <c r="CP77" s="1077"/>
      <c r="CQ77" s="1077"/>
      <c r="CR77" s="1077"/>
      <c r="CS77" s="1077"/>
      <c r="CT77" s="1077"/>
      <c r="CU77" s="1077"/>
      <c r="CV77" s="1077">
        <v>10.5</v>
      </c>
      <c r="CW77" s="1077"/>
      <c r="CX77" s="1077"/>
      <c r="CY77" s="1077"/>
      <c r="CZ77" s="1077"/>
      <c r="DA77" s="1077"/>
      <c r="DB77" s="1077"/>
      <c r="DC77" s="1077"/>
    </row>
    <row r="78" spans="2:107">
      <c r="B78" s="728"/>
      <c r="G78" s="1049"/>
      <c r="H78" s="1049"/>
      <c r="I78" s="1049"/>
      <c r="J78" s="1049"/>
      <c r="K78" s="1060"/>
      <c r="L78" s="1060"/>
      <c r="M78" s="1060"/>
      <c r="N78" s="1060"/>
      <c r="AN78" s="1073"/>
      <c r="AO78" s="1073"/>
      <c r="AP78" s="1073"/>
      <c r="AQ78" s="1073"/>
      <c r="AR78" s="1073"/>
      <c r="AS78" s="1073"/>
      <c r="AT78" s="1073"/>
      <c r="AU78" s="1073"/>
      <c r="AV78" s="1073"/>
      <c r="AW78" s="1073"/>
      <c r="AX78" s="1073"/>
      <c r="AY78" s="1073"/>
      <c r="AZ78" s="1073"/>
      <c r="BA78" s="1073"/>
      <c r="BB78" s="1072"/>
      <c r="BC78" s="1072"/>
      <c r="BD78" s="1072"/>
      <c r="BE78" s="1072"/>
      <c r="BF78" s="1072"/>
      <c r="BG78" s="1072"/>
      <c r="BH78" s="1072"/>
      <c r="BI78" s="1072"/>
      <c r="BJ78" s="1072"/>
      <c r="BK78" s="1072"/>
      <c r="BL78" s="1072"/>
      <c r="BM78" s="1072"/>
      <c r="BN78" s="1072"/>
      <c r="BO78" s="1072"/>
      <c r="BP78" s="1077"/>
      <c r="BQ78" s="1077"/>
      <c r="BR78" s="1077"/>
      <c r="BS78" s="1077"/>
      <c r="BT78" s="1077"/>
      <c r="BU78" s="1077"/>
      <c r="BV78" s="1077"/>
      <c r="BW78" s="1077"/>
      <c r="BX78" s="1077"/>
      <c r="BY78" s="1077"/>
      <c r="BZ78" s="1077"/>
      <c r="CA78" s="1077"/>
      <c r="CB78" s="1077"/>
      <c r="CC78" s="1077"/>
      <c r="CD78" s="1077"/>
      <c r="CE78" s="1077"/>
      <c r="CF78" s="1077"/>
      <c r="CG78" s="1077"/>
      <c r="CH78" s="1077"/>
      <c r="CI78" s="1077"/>
      <c r="CJ78" s="1077"/>
      <c r="CK78" s="1077"/>
      <c r="CL78" s="1077"/>
      <c r="CM78" s="1077"/>
      <c r="CN78" s="1077"/>
      <c r="CO78" s="1077"/>
      <c r="CP78" s="1077"/>
      <c r="CQ78" s="1077"/>
      <c r="CR78" s="1077"/>
      <c r="CS78" s="1077"/>
      <c r="CT78" s="1077"/>
      <c r="CU78" s="1077"/>
      <c r="CV78" s="1077"/>
      <c r="CW78" s="1077"/>
      <c r="CX78" s="1077"/>
      <c r="CY78" s="1077"/>
      <c r="CZ78" s="1077"/>
      <c r="DA78" s="1077"/>
      <c r="DB78" s="1077"/>
      <c r="DC78" s="1077"/>
    </row>
    <row r="79" spans="2:107">
      <c r="B79" s="728"/>
      <c r="G79" s="1049"/>
      <c r="H79" s="1049"/>
      <c r="I79" s="1055"/>
      <c r="J79" s="1055"/>
      <c r="K79" s="1061"/>
      <c r="L79" s="1061"/>
      <c r="M79" s="1061"/>
      <c r="N79" s="1061"/>
      <c r="AN79" s="1073"/>
      <c r="AO79" s="1073"/>
      <c r="AP79" s="1073"/>
      <c r="AQ79" s="1073"/>
      <c r="AR79" s="1073"/>
      <c r="AS79" s="1073"/>
      <c r="AT79" s="1073"/>
      <c r="AU79" s="1073"/>
      <c r="AV79" s="1073"/>
      <c r="AW79" s="1073"/>
      <c r="AX79" s="1073"/>
      <c r="AY79" s="1073"/>
      <c r="AZ79" s="1073"/>
      <c r="BA79" s="1073"/>
      <c r="BB79" s="1072" t="s">
        <v>267</v>
      </c>
      <c r="BC79" s="1072"/>
      <c r="BD79" s="1072"/>
      <c r="BE79" s="1072"/>
      <c r="BF79" s="1072"/>
      <c r="BG79" s="1072"/>
      <c r="BH79" s="1072"/>
      <c r="BI79" s="1072"/>
      <c r="BJ79" s="1072"/>
      <c r="BK79" s="1072"/>
      <c r="BL79" s="1072"/>
      <c r="BM79" s="1072"/>
      <c r="BN79" s="1072"/>
      <c r="BO79" s="1072"/>
      <c r="BP79" s="1077">
        <v>9.1999999999999993</v>
      </c>
      <c r="BQ79" s="1077"/>
      <c r="BR79" s="1077"/>
      <c r="BS79" s="1077"/>
      <c r="BT79" s="1077"/>
      <c r="BU79" s="1077"/>
      <c r="BV79" s="1077"/>
      <c r="BW79" s="1077"/>
      <c r="BX79" s="1077">
        <v>8.9</v>
      </c>
      <c r="BY79" s="1077"/>
      <c r="BZ79" s="1077"/>
      <c r="CA79" s="1077"/>
      <c r="CB79" s="1077"/>
      <c r="CC79" s="1077"/>
      <c r="CD79" s="1077"/>
      <c r="CE79" s="1077"/>
      <c r="CF79" s="1077">
        <v>8.9</v>
      </c>
      <c r="CG79" s="1077"/>
      <c r="CH79" s="1077"/>
      <c r="CI79" s="1077"/>
      <c r="CJ79" s="1077"/>
      <c r="CK79" s="1077"/>
      <c r="CL79" s="1077"/>
      <c r="CM79" s="1077"/>
      <c r="CN79" s="1077">
        <v>9</v>
      </c>
      <c r="CO79" s="1077"/>
      <c r="CP79" s="1077"/>
      <c r="CQ79" s="1077"/>
      <c r="CR79" s="1077"/>
      <c r="CS79" s="1077"/>
      <c r="CT79" s="1077"/>
      <c r="CU79" s="1077"/>
      <c r="CV79" s="1077">
        <v>8.9</v>
      </c>
      <c r="CW79" s="1077"/>
      <c r="CX79" s="1077"/>
      <c r="CY79" s="1077"/>
      <c r="CZ79" s="1077"/>
      <c r="DA79" s="1077"/>
      <c r="DB79" s="1077"/>
      <c r="DC79" s="1077"/>
    </row>
    <row r="80" spans="2:107">
      <c r="B80" s="728"/>
      <c r="G80" s="1049"/>
      <c r="H80" s="1049"/>
      <c r="I80" s="1055"/>
      <c r="J80" s="1055"/>
      <c r="K80" s="1061"/>
      <c r="L80" s="1061"/>
      <c r="M80" s="1061"/>
      <c r="N80" s="1061"/>
      <c r="AN80" s="1073"/>
      <c r="AO80" s="1073"/>
      <c r="AP80" s="1073"/>
      <c r="AQ80" s="1073"/>
      <c r="AR80" s="1073"/>
      <c r="AS80" s="1073"/>
      <c r="AT80" s="1073"/>
      <c r="AU80" s="1073"/>
      <c r="AV80" s="1073"/>
      <c r="AW80" s="1073"/>
      <c r="AX80" s="1073"/>
      <c r="AY80" s="1073"/>
      <c r="AZ80" s="1073"/>
      <c r="BA80" s="1073"/>
      <c r="BB80" s="1072"/>
      <c r="BC80" s="1072"/>
      <c r="BD80" s="1072"/>
      <c r="BE80" s="1072"/>
      <c r="BF80" s="1072"/>
      <c r="BG80" s="1072"/>
      <c r="BH80" s="1072"/>
      <c r="BI80" s="1072"/>
      <c r="BJ80" s="1072"/>
      <c r="BK80" s="1072"/>
      <c r="BL80" s="1072"/>
      <c r="BM80" s="1072"/>
      <c r="BN80" s="1072"/>
      <c r="BO80" s="1072"/>
      <c r="BP80" s="1077"/>
      <c r="BQ80" s="1077"/>
      <c r="BR80" s="1077"/>
      <c r="BS80" s="1077"/>
      <c r="BT80" s="1077"/>
      <c r="BU80" s="1077"/>
      <c r="BV80" s="1077"/>
      <c r="BW80" s="1077"/>
      <c r="BX80" s="1077"/>
      <c r="BY80" s="1077"/>
      <c r="BZ80" s="1077"/>
      <c r="CA80" s="1077"/>
      <c r="CB80" s="1077"/>
      <c r="CC80" s="1077"/>
      <c r="CD80" s="1077"/>
      <c r="CE80" s="1077"/>
      <c r="CF80" s="1077"/>
      <c r="CG80" s="1077"/>
      <c r="CH80" s="1077"/>
      <c r="CI80" s="1077"/>
      <c r="CJ80" s="1077"/>
      <c r="CK80" s="1077"/>
      <c r="CL80" s="1077"/>
      <c r="CM80" s="1077"/>
      <c r="CN80" s="1077"/>
      <c r="CO80" s="1077"/>
      <c r="CP80" s="1077"/>
      <c r="CQ80" s="1077"/>
      <c r="CR80" s="1077"/>
      <c r="CS80" s="1077"/>
      <c r="CT80" s="1077"/>
      <c r="CU80" s="1077"/>
      <c r="CV80" s="1077"/>
      <c r="CW80" s="1077"/>
      <c r="CX80" s="1077"/>
      <c r="CY80" s="1077"/>
      <c r="CZ80" s="1077"/>
      <c r="DA80" s="1077"/>
      <c r="DB80" s="1077"/>
      <c r="DC80" s="1077"/>
    </row>
    <row r="81" spans="2:109">
      <c r="B81" s="728"/>
    </row>
    <row r="82" spans="2:109" ht="17.25">
      <c r="B82" s="728"/>
      <c r="K82" s="1062"/>
      <c r="L82" s="1062"/>
      <c r="M82" s="1062"/>
      <c r="N82" s="1062"/>
      <c r="AQ82" s="1062"/>
      <c r="AR82" s="1062"/>
      <c r="AS82" s="1062"/>
      <c r="AT82" s="1062"/>
      <c r="BC82" s="1062"/>
      <c r="BD82" s="1062"/>
      <c r="BE82" s="1062"/>
      <c r="BF82" s="1062"/>
      <c r="BO82" s="1062"/>
      <c r="BP82" s="1062"/>
      <c r="BQ82" s="1062"/>
      <c r="BR82" s="1062"/>
      <c r="CA82" s="1062"/>
      <c r="CB82" s="1062"/>
      <c r="CC82" s="1062"/>
      <c r="CD82" s="1062"/>
      <c r="CM82" s="1062"/>
      <c r="CN82" s="1062"/>
      <c r="CO82" s="1062"/>
      <c r="CP82" s="1062"/>
      <c r="CY82" s="1062"/>
      <c r="CZ82" s="1062"/>
      <c r="DA82" s="1062"/>
      <c r="DB82" s="1062"/>
      <c r="DC82" s="1062"/>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ywb1LWmRsXjyInQix7T6liS54GqPVDCyeEFGUQwppjOXXfGO0RuCZ2Lc4ofvb72If/3YsDRftFajWkMnOPq0eg==" saltValue="69aIibngKe1VK3D1bXu8E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515</v>
      </c>
    </row>
  </sheetData>
  <sheetProtection algorithmName="SHA-512" hashValue="ibJbhJEyC0l0epqbkDMFNFt3rIqwxO98vWn/WD5374kwV68SYP1jAFxTiTcMIIO0DEfzxCoikAA99Fm2FBgxbw==" saltValue="Tfc1hesMoPjKk2NJxt0T1Q==" spinCount="100000" sheet="1" objects="1" scenarios="1"/>
  <phoneticPr fontId="34"/>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515</v>
      </c>
    </row>
  </sheetData>
  <sheetProtection algorithmName="SHA-512" hashValue="7LApwI1FZxuONZAR+Z5ZtcI2VdqQN6gyZlDMV5UVDdToSjww+7xlFg6nTcVErpGxF0BFJ+dSQMJAfxfJywlu/w==" saltValue="LCGTJHEIwYilsa1W34iQ4A=="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西 航平</cp:lastModifiedBy>
  <dcterms:created xsi:type="dcterms:W3CDTF">2026-02-23T09:46:23Z</dcterms:created>
  <dcterms:modified xsi:type="dcterms:W3CDTF">2026-09-24T07:45:08Z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2026-09-24T07:45:08Z</vt:filetime>
  </property>
</Properties>
</file>