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財政課\D0_財務総括\01_財政状況\00_財政状況\地方公会計（バランスシート）\R7年度\01_県照会\R07.08.21_【9／5（金）〆】令和５年度財政状況資料集の作成等について（依頼）\05_HP更新\02_HP更新\"/>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C37" i="10"/>
  <c r="BE36" i="10"/>
  <c r="C36" i="10"/>
  <c r="BE35"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W34" i="10"/>
  <c r="BW35" i="10" s="1"/>
  <c r="BW36" i="10" s="1"/>
  <c r="BW37" i="10" s="1"/>
  <c r="BW38" i="10" s="1"/>
  <c r="BW39" i="10" s="1"/>
  <c r="CO34" i="10" l="1"/>
  <c r="CO35" i="10" s="1"/>
  <c r="CO36" i="10" s="1"/>
  <c r="CO37" i="10" s="1"/>
  <c r="CO38" i="10" s="1"/>
</calcChain>
</file>

<file path=xl/sharedStrings.xml><?xml version="1.0" encoding="utf-8"?>
<sst xmlns="http://schemas.openxmlformats.org/spreadsheetml/2006/main" count="1130" uniqueCount="593">
  <si>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</si>
  <si>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</si>
  <si>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</si>
  <si>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</si>
  <si>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</si>
  <si>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</si>
  <si>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</si>
  <si>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</si>
  <si>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</si>
  <si>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</si>
  <si>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</si>
  <si>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</si>
  <si>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</si>
  <si>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</si>
  <si>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</si>
  <si>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</si>
  <si>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</si>
  <si>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</si>
  <si>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</si>
  <si>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</si>
  <si>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</si>
  <si>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</si>
  <si>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</si>
  <si>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</si>
  <si>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</si>
  <si>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</si>
  <si>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</si>
  <si>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</si>
  <si>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</si>
  <si>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</si>
  <si>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</si>
  <si>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</si>
  <si>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</si>
  <si>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</si>
  <si>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</si>
  <si>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</si>
  <si>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</si>
  <si>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</si>
  <si>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</si>
  <si>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</si>
  <si>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</si>
  <si>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</si>
  <si>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</si>
  <si>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</si>
  <si>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</si>
  <si>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</si>
  <si>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</si>
  <si>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</si>
  <si>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</si>
  <si>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</si>
  <si>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</si>
  <si>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</si>
  <si>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</si>
  <si>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</si>
  <si>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</si>
  <si>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</si>
  <si>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</si>
  <si>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</si>
  <si>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</si>
  <si>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</si>
  <si>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</si>
  <si>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</si>
  <si>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</si>
  <si>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</si>
  <si>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</si>
  <si>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</si>
  <si>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</si>
  <si>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</si>
  <si>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</si>
  <si>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</si>
  <si>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</si>
  <si>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</si>
  <si>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</si>
  <si>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</si>
  <si>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</si>
  <si>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</si>
  <si>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</si>
  <si>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</si>
  <si>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</si>
  <si>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</si>
  <si>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</si>
  <si>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</si>
  <si>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</si>
  <si>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</si>
  <si>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</si>
  <si>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</si>
  <si>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</si>
  <si>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</si>
  <si>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</si>
  <si>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</si>
  <si>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</si>
  <si>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</si>
  <si>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</si>
  <si>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</si>
  <si>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小林市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</si>
  <si>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</si>
  <si>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</si>
  <si>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</si>
  <si>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</si>
  <si>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</si>
  <si>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</si>
  <si>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</si>
  <si>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</si>
  <si>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</si>
  <si>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</si>
  <si>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</si>
  <si>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</si>
  <si>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</si>
  <si>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</si>
  <si>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</si>
  <si>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</si>
  <si>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</si>
  <si>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</si>
  <si>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</si>
  <si>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</si>
  <si>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</si>
  <si>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</si>
  <si>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</si>
  <si>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</si>
  <si>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</si>
  <si>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</si>
  <si>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</si>
  <si>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</si>
  <si>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</si>
  <si>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</si>
  <si>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</si>
  <si>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</si>
  <si>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</si>
  <si>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</si>
  <si>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</si>
  <si>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</si>
  <si>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</si>
  <si>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</si>
  <si>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</si>
  <si>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</si>
  <si>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</si>
  <si>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</si>
  <si>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</si>
  <si>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</si>
  <si>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</si>
  <si>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</si>
  <si>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</si>
  <si>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</si>
  <si>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</si>
  <si>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</si>
  <si>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</si>
  <si>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</si>
  <si>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</si>
  <si>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</si>
  <si>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</si>
  <si>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</si>
  <si>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</si>
  <si>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</si>
  <si>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</si>
  <si>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</si>
  <si>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</si>
  <si>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</si>
  <si>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</si>
  <si>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</si>
  <si>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</si>
  <si>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</si>
  <si>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</si>
  <si>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</si>
  <si>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</si>
  <si>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</si>
  <si>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</si>
  <si>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</si>
  <si>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</si>
  <si>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</si>
  <si>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</si>
  <si>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</si>
  <si>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</si>
  <si>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</si>
  <si>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</si>
  <si>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</si>
  <si>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</si>
  <si>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</si>
  <si>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</si>
  <si>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</si>
  <si>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</si>
  <si>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</si>
  <si>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</si>
  <si>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</si>
  <si>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</si>
  <si>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</si>
  <si>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</si>
  <si>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</si>
  <si>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</si>
  <si>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</si>
  <si>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</si>
  <si>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</si>
  <si>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</si>
  <si>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</si>
  <si>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</si>
  <si>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</si>
  <si>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</si>
  <si>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</si>
  <si>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</si>
  <si>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</si>
  <si>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</si>
  <si>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</si>
  <si>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</si>
  <si>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</si>
  <si>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宮崎県小林市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</si>
  <si>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</si>
  <si>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</si>
  <si>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</si>
  <si>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</si>
  <si>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</si>
  <si>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</si>
  <si>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</si>
  <si>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</si>
  <si>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</si>
  <si>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</si>
  <si>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</si>
  <si>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</si>
  <si>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</si>
  <si>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</si>
  <si>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</si>
  <si>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</si>
  <si>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</si>
  <si>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</si>
  <si>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</si>
  <si>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</si>
  <si>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</si>
  <si>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</si>
  <si>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</si>
  <si>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</si>
  <si>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</si>
  <si>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</si>
  <si>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</si>
  <si>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</si>
  <si>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</si>
  <si>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</si>
  <si>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</si>
  <si>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</si>
  <si>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</si>
  <si>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</si>
  <si>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</si>
  <si>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</si>
  <si>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</si>
  <si>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</si>
  <si>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</si>
  <si>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</si>
  <si>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</si>
  <si>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</si>
  <si>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</si>
  <si>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</si>
  <si>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</si>
  <si>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</si>
  <si>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</si>
  <si>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</si>
  <si>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</si>
  <si>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</si>
  <si>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</si>
  <si>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</si>
  <si>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</si>
  <si>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</si>
  <si>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</si>
  <si>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</si>
  <si>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</si>
  <si>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</si>
  <si>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</si>
  <si>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</si>
  <si>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</si>
  <si>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</si>
  <si>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</si>
  <si>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</si>
  <si>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</si>
  <si>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</si>
  <si>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</si>
  <si>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</si>
  <si>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</si>
  <si>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</si>
  <si>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</si>
  <si>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</si>
  <si>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</si>
  <si>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</si>
  <si>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</si>
  <si>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</si>
  <si>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</si>
  <si>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</si>
  <si>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</si>
  <si>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</si>
  <si>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</si>
  <si>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</si>
  <si>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</si>
  <si>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</si>
  <si>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</si>
  <si>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</si>
  <si>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</si>
  <si>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</si>
  <si>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</si>
  <si>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</si>
  <si>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</si>
  <si>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</si>
  <si>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</si>
  <si>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</si>
  <si>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</si>
  <si>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</si>
  <si>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</si>
  <si>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</si>
  <si>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</si>
  <si>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</si>
  <si>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</si>
  <si>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</si>
  <si>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</si>
  <si>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</si>
  <si>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</si>
  <si>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</si>
  <si>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</si>
  <si>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</si>
  <si>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</si>
  <si>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</si>
  <si>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</si>
  <si>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</si>
  <si>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</si>
  <si>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</si>
  <si>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</si>
  <si>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</si>
  <si>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</si>
  <si>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</si>
  <si>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</si>
  <si>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</si>
  <si>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</si>
  <si>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</si>
  <si>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</si>
  <si>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</si>
  <si>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</si>
  <si>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</si>
  <si>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</si>
  <si>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</si>
  <si>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</si>
  <si>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</si>
  <si>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</si>
  <si>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</si>
  <si>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</si>
  <si>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</si>
  <si>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</si>
  <si>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</si>
  <si>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</si>
  <si>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</si>
  <si>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</si>
  <si>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</si>
  <si>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</si>
  <si>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</si>
  <si>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</si>
  <si>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</si>
  <si>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</si>
  <si>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</si>
  <si>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</si>
  <si>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</si>
  <si>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</si>
  <si>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</si>
  <si>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宮崎県小林市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</si>
  <si>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</si>
  <si>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</si>
  <si>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</si>
  <si>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</si>
  <si>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</si>
  <si>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</si>
  <si>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</si>
  <si>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</si>
  <si>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</si>
  <si>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</si>
  <si>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</si>
  <si>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</si>
  <si>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</si>
  <si>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</si>
  <si>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</si>
  <si>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</si>
  <si>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</si>
  <si>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</si>
  <si>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</si>
  <si>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</si>
  <si>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小林市物品購入特別会計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</si>
  <si>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</si>
  <si>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</si>
  <si>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</si>
  <si>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</si>
  <si>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</si>
  <si>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</si>
  <si>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</si>
  <si>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</si>
  <si>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</si>
  <si>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</si>
  <si>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</si>
  <si>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</si>
  <si>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</si>
  <si>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小林市国民健康保険事業特別会計</t>
    <phoneticPr fontId="5"/>
  </si>
  <si>
    <t>小林市介護保険事業特別会計</t>
    <phoneticPr fontId="5"/>
  </si>
  <si>
    <t>西諸地域介護認定審査事業特別会計</t>
    <phoneticPr fontId="5"/>
  </si>
  <si>
    <t>小林市後期高齢者医療事業特別会計</t>
    <phoneticPr fontId="5"/>
  </si>
  <si>
    <t>小林市水道事業会計</t>
    <phoneticPr fontId="5"/>
  </si>
  <si>
    <t>法適用企業</t>
    <phoneticPr fontId="5"/>
  </si>
  <si>
    <t>小林市病院事業会計</t>
    <phoneticPr fontId="5"/>
  </si>
  <si>
    <t>小林市下水道事業会計</t>
    <phoneticPr fontId="5"/>
  </si>
  <si>
    <t>小林市農業集落排水事業特別会計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</si>
  <si>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</si>
  <si>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</si>
  <si>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</si>
  <si>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</si>
  <si>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</si>
  <si>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</si>
  <si>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</si>
  <si>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</si>
  <si>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</si>
  <si>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</si>
  <si>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</si>
  <si>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</si>
  <si>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</si>
  <si>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</si>
  <si>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</si>
  <si>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</si>
  <si>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</si>
  <si>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</si>
  <si>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</si>
  <si>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</si>
  <si>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</si>
  <si>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</si>
  <si>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</si>
  <si>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</si>
  <si>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</si>
  <si>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</si>
  <si>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</si>
  <si>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</si>
  <si>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</si>
  <si>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</si>
  <si>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</si>
  <si>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</si>
  <si>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</si>
  <si>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</si>
  <si>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</si>
  <si>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</si>
  <si>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</si>
  <si>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</si>
  <si>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</si>
  <si>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</si>
  <si>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</si>
  <si>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</si>
  <si>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</si>
  <si>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</si>
  <si>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</si>
  <si>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</si>
  <si>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</si>
  <si>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</si>
  <si>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</si>
  <si>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</si>
  <si>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</si>
  <si>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</si>
  <si>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</si>
  <si>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</si>
  <si>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</si>
  <si>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</si>
  <si>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</si>
  <si>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</si>
  <si>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</si>
  <si>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</si>
  <si>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</si>
  <si>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</si>
  <si>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</si>
  <si>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</si>
  <si>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</si>
  <si>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</si>
  <si>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</si>
  <si>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</si>
  <si>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</si>
  <si>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</si>
  <si>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</si>
  <si>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</si>
  <si>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</si>
  <si>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</si>
  <si>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</si>
  <si>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</si>
  <si>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</si>
  <si>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</si>
  <si>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</si>
  <si>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</si>
  <si>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</si>
  <si>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</si>
  <si>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</si>
  <si>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</si>
  <si>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</si>
  <si>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</si>
  <si>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</si>
  <si>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</si>
  <si>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</si>
  <si>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</si>
  <si>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</si>
  <si>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</si>
  <si>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</si>
  <si>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</si>
  <si>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</si>
  <si>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</si>
  <si>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</si>
  <si>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</si>
  <si>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</si>
  <si>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</si>
  <si>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</si>
  <si>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</si>
  <si>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</si>
  <si>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</si>
  <si>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</si>
  <si>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</si>
  <si>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</si>
  <si>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</si>
  <si>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</si>
  <si>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</si>
  <si>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</si>
  <si>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</si>
  <si>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</si>
  <si>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</si>
  <si>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</si>
  <si>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</si>
  <si>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</si>
  <si>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</si>
  <si>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</si>
  <si>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</si>
  <si>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</si>
  <si>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</si>
  <si>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</si>
  <si>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</si>
  <si>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</si>
  <si>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</si>
  <si>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</si>
  <si>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</si>
  <si>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</si>
  <si>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</si>
  <si>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</si>
  <si>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</si>
  <si>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</si>
  <si>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</si>
  <si>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</si>
  <si>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</si>
  <si>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2.36</t>
  </si>
  <si>
    <t>▲ 3.22</t>
  </si>
  <si>
    <t>小林市水道事業会計</t>
  </si>
  <si>
    <t>一般会計</t>
  </si>
  <si>
    <t>小林市介護保険事業特別会計</t>
  </si>
  <si>
    <t>小林市病院事業会計</t>
  </si>
  <si>
    <t>小林市下水道事業会計</t>
  </si>
  <si>
    <t>小林市国民健康保険事業特別会計</t>
  </si>
  <si>
    <t>小林市農業集落排水事業特別会計</t>
  </si>
  <si>
    <t>西諸地域介護認定審査事業特別会計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</si>
  <si>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</si>
  <si>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</si>
  <si>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</si>
  <si>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</si>
  <si>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</si>
  <si>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</si>
  <si>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</si>
  <si>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</si>
  <si>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</si>
  <si>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</si>
  <si>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未来まち創生基金</t>
    <rPh sb="0" eb="2">
      <t>ミライ</t>
    </rPh>
    <rPh sb="4" eb="6">
      <t>ソウセイ</t>
    </rPh>
    <rPh sb="6" eb="8">
      <t>キキン</t>
    </rPh>
    <phoneticPr fontId="5"/>
  </si>
  <si>
    <t>公共施設整備基金</t>
    <rPh sb="0" eb="2">
      <t>コウキョウ</t>
    </rPh>
    <rPh sb="2" eb="4">
      <t>シセツ</t>
    </rPh>
    <rPh sb="4" eb="6">
      <t>セイビ</t>
    </rPh>
    <rPh sb="6" eb="8">
      <t>キキン</t>
    </rPh>
    <phoneticPr fontId="2"/>
  </si>
  <si>
    <t>地域振興基金</t>
    <rPh sb="0" eb="2">
      <t>チイキ</t>
    </rPh>
    <rPh sb="2" eb="4">
      <t>シンコウ</t>
    </rPh>
    <rPh sb="4" eb="6">
      <t>キキン</t>
    </rPh>
    <phoneticPr fontId="2"/>
  </si>
  <si>
    <t>愛のふるさと福祉基金</t>
    <rPh sb="0" eb="1">
      <t>アイ</t>
    </rPh>
    <rPh sb="6" eb="8">
      <t>フクシ</t>
    </rPh>
    <rPh sb="8" eb="10">
      <t>キキン</t>
    </rPh>
    <phoneticPr fontId="2"/>
  </si>
  <si>
    <t>過疎地域振興基金</t>
    <rPh sb="0" eb="2">
      <t>カソ</t>
    </rPh>
    <rPh sb="2" eb="4">
      <t>チイキ</t>
    </rPh>
    <rPh sb="4" eb="6">
      <t>シンコウ</t>
    </rPh>
    <rPh sb="6" eb="8">
      <t>キキン</t>
    </rPh>
    <phoneticPr fontId="2"/>
  </si>
  <si>
    <t>西諸広域行政事務組合　一般会計</t>
    <rPh sb="0" eb="2">
      <t>ニシモロ</t>
    </rPh>
    <rPh sb="2" eb="4">
      <t>コウイキ</t>
    </rPh>
    <rPh sb="4" eb="6">
      <t>ギョウセイ</t>
    </rPh>
    <rPh sb="6" eb="8">
      <t>ジム</t>
    </rPh>
    <rPh sb="8" eb="10">
      <t>クミアイ</t>
    </rPh>
    <rPh sb="11" eb="13">
      <t>イッパン</t>
    </rPh>
    <rPh sb="13" eb="15">
      <t>カイケイ</t>
    </rPh>
    <phoneticPr fontId="2"/>
  </si>
  <si>
    <t>宮崎県市町村総合事務組合　一般会計</t>
    <rPh sb="0" eb="3">
      <t>ミヤザキケン</t>
    </rPh>
    <rPh sb="3" eb="6">
      <t>シチョウソン</t>
    </rPh>
    <rPh sb="6" eb="8">
      <t>ソウゴウ</t>
    </rPh>
    <rPh sb="8" eb="10">
      <t>ジム</t>
    </rPh>
    <rPh sb="10" eb="12">
      <t>クミアイ</t>
    </rPh>
    <rPh sb="13" eb="15">
      <t>イッパン</t>
    </rPh>
    <rPh sb="15" eb="17">
      <t>カイケイ</t>
    </rPh>
    <phoneticPr fontId="2"/>
  </si>
  <si>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2"/>
  </si>
  <si>
    <t>宮崎県後期高齢者医療広域連合　一般会計</t>
    <rPh sb="0" eb="3">
      <t>ミヤザキケン</t>
    </rPh>
    <rPh sb="3" eb="5">
      <t>コウキ</t>
    </rPh>
    <rPh sb="5" eb="8">
      <t>コウレイシャ</t>
    </rPh>
    <rPh sb="8" eb="10">
      <t>イリョウ</t>
    </rPh>
    <rPh sb="10" eb="12">
      <t>コウイキ</t>
    </rPh>
    <rPh sb="12" eb="14">
      <t>レンゴウ</t>
    </rPh>
    <rPh sb="15" eb="17">
      <t>イッパン</t>
    </rPh>
    <rPh sb="17" eb="19">
      <t>カイケイ</t>
    </rPh>
    <phoneticPr fontId="2"/>
  </si>
  <si>
    <t>宮崎県後期高齢者医療広域連合　後期高齢者医療特別会計</t>
    <rPh sb="0" eb="3">
      <t>ミヤザキケン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</si>
  <si>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ハーメックのじり</t>
    <phoneticPr fontId="2"/>
  </si>
  <si>
    <t>のじりアグリサービス</t>
    <phoneticPr fontId="2"/>
  </si>
  <si>
    <t>のじり農産加工センター</t>
    <rPh sb="3" eb="5">
      <t>ノウサン</t>
    </rPh>
    <rPh sb="5" eb="7">
      <t>カコウ</t>
    </rPh>
    <phoneticPr fontId="2"/>
  </si>
  <si>
    <t>小林まちづくり</t>
    <rPh sb="0" eb="2">
      <t>コバヤシ</t>
    </rPh>
    <phoneticPr fontId="2"/>
  </si>
  <si>
    <t>グリーンシティこばやし</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</si>
  <si>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</si>
  <si>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</si>
  <si>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</si>
  <si>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</si>
  <si>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</si>
  <si>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</si>
  <si>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</si>
  <si>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</si>
  <si>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</si>
  <si>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</si>
  <si>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</si>
  <si>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</si>
  <si>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</si>
  <si>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</si>
  <si>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</si>
  <si>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</si>
  <si>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</si>
  <si>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</si>
  <si>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費比率のいずれも類似団体平均値を上回る状態が続いており、特に将来負担比率は類似団体平均を大きく上回っているが、これは平成27年度から平成29年度にかけて実施した新庁舎建設事業に当たり、約30億円の地方債を発行したことが大きな要因である。当該事業については、令和3年度から元金償還を開始しているため、地方債残高の減少に伴い、将来負担比率も減少するものと想定される。また、実質公債費比率については、既発債の元利償還金が令和4年度にピークを迎えたことから、今後は減少していく見通しであるため、普通交付税及び臨時財政対策債といった依存財源にも左右されるが、今後はおおむね横ばい又は微減の方向で推移するものと想定される。
　今後も、新規地方債の発行の抑制により、計画的に地方債の残高及び元利償還金を圧縮し、両指標の改善を図る必要がある。</t>
    <rPh sb="1" eb="3">
      <t>ショウライ</t>
    </rPh>
    <rPh sb="3" eb="5">
      <t>フタン</t>
    </rPh>
    <rPh sb="5" eb="7">
      <t>ヒリツ</t>
    </rPh>
    <rPh sb="8" eb="10">
      <t>ジッシツ</t>
    </rPh>
    <rPh sb="10" eb="13">
      <t>コウサイヒ</t>
    </rPh>
    <rPh sb="13" eb="15">
      <t>ヒリツ</t>
    </rPh>
    <rPh sb="20" eb="22">
      <t>ルイジ</t>
    </rPh>
    <rPh sb="22" eb="24">
      <t>ダンタイ</t>
    </rPh>
    <rPh sb="24" eb="27">
      <t>ヘイキンチ</t>
    </rPh>
    <rPh sb="28" eb="30">
      <t>ウワマワ</t>
    </rPh>
    <rPh sb="31" eb="33">
      <t>ジョウタイ</t>
    </rPh>
    <rPh sb="34" eb="35">
      <t>ツヅ</t>
    </rPh>
    <rPh sb="40" eb="41">
      <t>トク</t>
    </rPh>
    <rPh sb="42" eb="44">
      <t>ショウライ</t>
    </rPh>
    <rPh sb="44" eb="46">
      <t>フタン</t>
    </rPh>
    <rPh sb="46" eb="48">
      <t>ヒリツ</t>
    </rPh>
    <rPh sb="49" eb="51">
      <t>ルイジ</t>
    </rPh>
    <rPh sb="51" eb="53">
      <t>ダンタイ</t>
    </rPh>
    <rPh sb="53" eb="55">
      <t>ヘイキン</t>
    </rPh>
    <rPh sb="56" eb="57">
      <t>オオ</t>
    </rPh>
    <rPh sb="59" eb="61">
      <t>ウワマワ</t>
    </rPh>
    <rPh sb="70" eb="72">
      <t>ヘイセイ</t>
    </rPh>
    <rPh sb="74" eb="76">
      <t>ネンド</t>
    </rPh>
    <rPh sb="78" eb="80">
      <t>ヘイセイ</t>
    </rPh>
    <rPh sb="82" eb="84">
      <t>ネンド</t>
    </rPh>
    <rPh sb="88" eb="90">
      <t>ジッシ</t>
    </rPh>
    <rPh sb="104" eb="105">
      <t>ヤク</t>
    </rPh>
    <rPh sb="107" eb="109">
      <t>オクエン</t>
    </rPh>
    <rPh sb="110" eb="113">
      <t>チホウサイ</t>
    </rPh>
    <rPh sb="114" eb="116">
      <t>ハッコウ</t>
    </rPh>
    <rPh sb="121" eb="122">
      <t>オオ</t>
    </rPh>
    <rPh sb="124" eb="126">
      <t>ヨウイン</t>
    </rPh>
    <rPh sb="130" eb="132">
      <t>トウガイ</t>
    </rPh>
    <rPh sb="132" eb="134">
      <t>ジギョウ</t>
    </rPh>
    <rPh sb="140" eb="142">
      <t>レイワ</t>
    </rPh>
    <rPh sb="143" eb="145">
      <t>ネンド</t>
    </rPh>
    <rPh sb="147" eb="149">
      <t>ガンキン</t>
    </rPh>
    <rPh sb="149" eb="151">
      <t>ショウカン</t>
    </rPh>
    <rPh sb="152" eb="154">
      <t>カイシ</t>
    </rPh>
    <rPh sb="161" eb="164">
      <t>チホウサイ</t>
    </rPh>
    <rPh sb="164" eb="166">
      <t>ザンダカ</t>
    </rPh>
    <rPh sb="167" eb="169">
      <t>ゲンショウ</t>
    </rPh>
    <rPh sb="170" eb="171">
      <t>トモナ</t>
    </rPh>
    <rPh sb="173" eb="175">
      <t>ショウライ</t>
    </rPh>
    <rPh sb="175" eb="177">
      <t>フタン</t>
    </rPh>
    <rPh sb="177" eb="179">
      <t>ヒリツ</t>
    </rPh>
    <rPh sb="180" eb="182">
      <t>ゲンショウ</t>
    </rPh>
    <rPh sb="187" eb="189">
      <t>ソウテイ</t>
    </rPh>
    <rPh sb="196" eb="198">
      <t>ジッシツ</t>
    </rPh>
    <rPh sb="198" eb="201">
      <t>コウサイヒ</t>
    </rPh>
    <rPh sb="201" eb="203">
      <t>ヒリツ</t>
    </rPh>
    <rPh sb="209" eb="212">
      <t>キハツサイ</t>
    </rPh>
    <rPh sb="213" eb="215">
      <t>ガンリ</t>
    </rPh>
    <rPh sb="215" eb="217">
      <t>ショウカン</t>
    </rPh>
    <rPh sb="217" eb="218">
      <t>キン</t>
    </rPh>
    <rPh sb="219" eb="221">
      <t>レイワ</t>
    </rPh>
    <rPh sb="222" eb="224">
      <t>ネンド</t>
    </rPh>
    <rPh sb="229" eb="230">
      <t>ムカ</t>
    </rPh>
    <rPh sb="369" eb="371">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</si>
  <si>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</si>
  <si>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</si>
  <si>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</si>
  <si>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新規地方債の発行を抑制してきた結果、将来負担比率は低下傾向にあるが、将来負担比率、有形固定資産減価償却率のいずれも類似団体平均を上回る状態が続いている。
　そのため、公共施設等総合管理計画及び公共施設個別施設計画に基づき、財政負担の軽減や平準化を図りながら、公共施設等の適正管理に努める必要がある。</t>
    <rPh sb="1" eb="3">
      <t>シンキ</t>
    </rPh>
    <rPh sb="3" eb="6">
      <t>チホウサイ</t>
    </rPh>
    <rPh sb="7" eb="9">
      <t>ハッコウ</t>
    </rPh>
    <rPh sb="10" eb="12">
      <t>ヨクセイ</t>
    </rPh>
    <rPh sb="16" eb="18">
      <t>ケッカ</t>
    </rPh>
    <rPh sb="19" eb="21">
      <t>ショウライ</t>
    </rPh>
    <rPh sb="21" eb="23">
      <t>フタン</t>
    </rPh>
    <rPh sb="23" eb="25">
      <t>ヒリツ</t>
    </rPh>
    <rPh sb="26" eb="28">
      <t>テイカ</t>
    </rPh>
    <rPh sb="28" eb="30">
      <t>ケイコウ</t>
    </rPh>
    <rPh sb="35" eb="37">
      <t>ショウライ</t>
    </rPh>
    <rPh sb="37" eb="39">
      <t>フタン</t>
    </rPh>
    <rPh sb="39" eb="41">
      <t>ヒリツ</t>
    </rPh>
    <rPh sb="42" eb="44">
      <t>ユウケイ</t>
    </rPh>
    <rPh sb="44" eb="48">
      <t>コテイシサン</t>
    </rPh>
    <rPh sb="48" eb="50">
      <t>ゲンカ</t>
    </rPh>
    <rPh sb="50" eb="53">
      <t>ショウキャクリツ</t>
    </rPh>
    <rPh sb="58" eb="60">
      <t>ルイジ</t>
    </rPh>
    <rPh sb="60" eb="62">
      <t>ダンタイ</t>
    </rPh>
    <rPh sb="62" eb="64">
      <t>ヘイキン</t>
    </rPh>
    <rPh sb="65" eb="67">
      <t>ウワマワ</t>
    </rPh>
    <rPh sb="68" eb="70">
      <t>ジョウタイ</t>
    </rPh>
    <rPh sb="71" eb="72">
      <t>ツヅ</t>
    </rPh>
    <rPh sb="84" eb="86">
      <t>コウキョウ</t>
    </rPh>
    <rPh sb="86" eb="88">
      <t>シセツ</t>
    </rPh>
    <rPh sb="88" eb="89">
      <t>ナド</t>
    </rPh>
    <rPh sb="89" eb="91">
      <t>ソウゴウ</t>
    </rPh>
    <rPh sb="91" eb="93">
      <t>カンリ</t>
    </rPh>
    <rPh sb="93" eb="95">
      <t>ケイカク</t>
    </rPh>
    <rPh sb="95" eb="96">
      <t>オヨ</t>
    </rPh>
    <rPh sb="97" eb="99">
      <t>コウキョウ</t>
    </rPh>
    <rPh sb="99" eb="101">
      <t>シセツ</t>
    </rPh>
    <rPh sb="101" eb="103">
      <t>コベツ</t>
    </rPh>
    <rPh sb="103" eb="105">
      <t>シセツ</t>
    </rPh>
    <rPh sb="105" eb="107">
      <t>ケイカク</t>
    </rPh>
    <rPh sb="108" eb="109">
      <t>モト</t>
    </rPh>
    <rPh sb="112" eb="114">
      <t>ザイセイ</t>
    </rPh>
    <rPh sb="114" eb="116">
      <t>フタン</t>
    </rPh>
    <rPh sb="117" eb="119">
      <t>ケイゲン</t>
    </rPh>
    <rPh sb="120" eb="123">
      <t>ヘイジュンカ</t>
    </rPh>
    <rPh sb="124" eb="125">
      <t>ハカ</t>
    </rPh>
    <rPh sb="130" eb="132">
      <t>コウキョウ</t>
    </rPh>
    <rPh sb="132" eb="134">
      <t>シセツ</t>
    </rPh>
    <rPh sb="134" eb="135">
      <t>ナド</t>
    </rPh>
    <rPh sb="136" eb="138">
      <t>テキセイ</t>
    </rPh>
    <rPh sb="138" eb="140">
      <t>カンリ</t>
    </rPh>
    <rPh sb="141" eb="142">
      <t>ツト</t>
    </rPh>
    <rPh sb="144" eb="146">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</si>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</sst>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4F2F-4FEA-B767-FDE00FE474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82653</c:v>
                </c:pt>
                <c:pt idx="1">
                  <c:v>68350</c:v>
                </c:pt>
                <c:pt idx="2">
                  <c:v>69805</c:v>
                </c:pt>
                <c:pt idx="3">
                  <c:v>53168</c:v>
                </c:pt>
                <c:pt idx="4">
                  <c:v>93400</c:v>
                </c:pt>
              </c:numCache>
            </c:numRef>
          </c:val>
          <c:smooth val="0"/>
          <c:extLst>
            <c:ext xmlns:c16="http://schemas.microsoft.com/office/drawing/2014/chart" uri="{C3380CC4-5D6E-409C-BE32-E72D297353CC}">
              <c16:uniqueId val="{00000001-4F2F-4FEA-B767-FDE00FE4741C}"/>
            </c:ext>
          </c:extLst>
        </c:ser>
        <c:dLbls>
          <c:showLegendKey val="0"/>
          <c:showVal val="0"/>
          <c:showCatName val="0"/>
          <c:showSerName val="0"/>
          <c:showPercent val="0"/>
          <c:showBubbleSize val="0"/>
        </c:dLbls>
        <c:marker val="1"/>
        <c:smooth val="0"/>
        <c:axId val="469165368"/>
        <c:axId val="469164584"/>
      </c:lineChart>
      <c:catAx>
        <c:axId val="4691653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9164584"/>
        <c:crosses val="autoZero"/>
        <c:auto val="1"/>
        <c:lblAlgn val="ctr"/>
        <c:lblOffset val="100"/>
        <c:tickLblSkip val="1"/>
        <c:tickMarkSkip val="1"/>
        <c:noMultiLvlLbl val="0"/>
      </c:catAx>
      <c:valAx>
        <c:axId val="46916458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9165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3.13</c:v>
                </c:pt>
                <c:pt idx="1">
                  <c:v>3.07</c:v>
                </c:pt>
                <c:pt idx="2">
                  <c:v>6.25</c:v>
                </c:pt>
                <c:pt idx="3">
                  <c:v>2.52</c:v>
                </c:pt>
                <c:pt idx="4">
                  <c:v>1.84</c:v>
                </c:pt>
              </c:numCache>
            </c:numRef>
          </c:val>
          <c:extLst>
            <c:ext xmlns:c16="http://schemas.microsoft.com/office/drawing/2014/chart" uri="{C3380CC4-5D6E-409C-BE32-E72D297353CC}">
              <c16:uniqueId val="{00000000-80BD-4537-BFF9-4A2474E0D4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6.28</c:v>
                </c:pt>
                <c:pt idx="1">
                  <c:v>7.4</c:v>
                </c:pt>
                <c:pt idx="2">
                  <c:v>8.73</c:v>
                </c:pt>
                <c:pt idx="3">
                  <c:v>9.76</c:v>
                </c:pt>
                <c:pt idx="4">
                  <c:v>12.68</c:v>
                </c:pt>
              </c:numCache>
            </c:numRef>
          </c:val>
          <c:extLst>
            <c:ext xmlns:c16="http://schemas.microsoft.com/office/drawing/2014/chart" uri="{C3380CC4-5D6E-409C-BE32-E72D297353CC}">
              <c16:uniqueId val="{00000001-80BD-4537-BFF9-4A2474E0D488}"/>
            </c:ext>
          </c:extLst>
        </c:ser>
        <c:dLbls>
          <c:showLegendKey val="0"/>
          <c:showVal val="0"/>
          <c:showCatName val="0"/>
          <c:showSerName val="0"/>
          <c:showPercent val="0"/>
          <c:showBubbleSize val="0"/>
        </c:dLbls>
        <c:gapWidth val="250"/>
        <c:overlap val="100"/>
        <c:axId val="469166544"/>
        <c:axId val="469167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-2.36</c:v>
                </c:pt>
                <c:pt idx="1">
                  <c:v>1.46</c:v>
                </c:pt>
                <c:pt idx="2">
                  <c:v>4.59</c:v>
                </c:pt>
                <c:pt idx="3">
                  <c:v>-3.22</c:v>
                </c:pt>
                <c:pt idx="4">
                  <c:v>2.3199999999999998</c:v>
                </c:pt>
              </c:numCache>
            </c:numRef>
          </c:val>
          <c:smooth val="0"/>
          <c:extLst>
            <c:ext xmlns:c16="http://schemas.microsoft.com/office/drawing/2014/chart" uri="{C3380CC4-5D6E-409C-BE32-E72D297353CC}">
              <c16:uniqueId val="{00000002-80BD-4537-BFF9-4A2474E0D488}"/>
            </c:ext>
          </c:extLst>
        </c:ser>
        <c:dLbls>
          <c:showLegendKey val="0"/>
          <c:showVal val="0"/>
          <c:showCatName val="0"/>
          <c:showSerName val="0"/>
          <c:showPercent val="0"/>
          <c:showBubbleSize val="0"/>
        </c:dLbls>
        <c:marker val="1"/>
        <c:smooth val="0"/>
        <c:axId val="469166544"/>
        <c:axId val="469167720"/>
      </c:lineChart>
      <c:catAx>
        <c:axId val="469166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9167720"/>
        <c:crosses val="autoZero"/>
        <c:auto val="1"/>
        <c:lblAlgn val="ctr"/>
        <c:lblOffset val="100"/>
        <c:tickLblSkip val="1"/>
        <c:tickMarkSkip val="1"/>
        <c:noMultiLvlLbl val="0"/>
      </c:catAx>
      <c:valAx>
        <c:axId val="469167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9166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0-E3F3-4B49-9861-232842713A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F3-4B49-9861-232842713A85}"/>
            </c:ext>
          </c:extLst>
        </c:ser>
        <c:ser>
          <c:idx val="2"/>
          <c:order val="2"/>
          <c:tx>
            <c:strRef>
              <c:f>データシート!$A$29</c:f>
              <c:strCache>
                <c:ptCount val="1"/>
                <c:pt idx="0">
                  <c:v>西諸地域介護認定審査事業特別会計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0.02</c:v>
                </c:pt>
                <c:pt idx="4">
                  <c:v>#N/A</c:v>
                </c:pt>
                <c:pt idx="5">
                  <c:v>0.02</c:v>
                </c:pt>
                <c:pt idx="6">
                  <c:v>#N/A</c:v>
                </c:pt>
                <c:pt idx="7">
                  <c:v>0.03</c:v>
                </c:pt>
                <c:pt idx="8">
                  <c:v>#N/A</c:v>
                </c:pt>
                <c:pt idx="9">
                  <c:v>0.02</c:v>
                </c:pt>
              </c:numCache>
            </c:numRef>
          </c:val>
          <c:extLst>
            <c:ext xmlns:c16="http://schemas.microsoft.com/office/drawing/2014/chart" uri="{C3380CC4-5D6E-409C-BE32-E72D297353CC}">
              <c16:uniqueId val="{00000002-E3F3-4B49-9861-232842713A85}"/>
            </c:ext>
          </c:extLst>
        </c:ser>
        <c:ser>
          <c:idx val="3"/>
          <c:order val="3"/>
          <c:tx>
            <c:strRef>
              <c:f>データシート!$A$30</c:f>
              <c:strCache>
                <c:ptCount val="1"/>
                <c:pt idx="0">
                  <c:v>小林市農業集落排水事業特別会計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0.1</c:v>
                </c:pt>
                <c:pt idx="4">
                  <c:v>#N/A</c:v>
                </c:pt>
                <c:pt idx="5">
                  <c:v>0.12</c:v>
                </c:pt>
                <c:pt idx="6">
                  <c:v>#N/A</c:v>
                </c:pt>
                <c:pt idx="7">
                  <c:v>0.15</c:v>
                </c:pt>
                <c:pt idx="8">
                  <c:v>#N/A</c:v>
                </c:pt>
                <c:pt idx="9">
                  <c:v>0.18</c:v>
                </c:pt>
              </c:numCache>
            </c:numRef>
          </c:val>
          <c:extLst>
            <c:ext xmlns:c16="http://schemas.microsoft.com/office/drawing/2014/chart" uri="{C3380CC4-5D6E-409C-BE32-E72D297353CC}">
              <c16:uniqueId val="{00000003-E3F3-4B49-9861-232842713A85}"/>
            </c:ext>
          </c:extLst>
        </c:ser>
        <c:ser>
          <c:idx val="4"/>
          <c:order val="4"/>
          <c:tx>
            <c:strRef>
              <c:f>データシート!$A$31</c:f>
              <c:strCache>
                <c:ptCount val="1"/>
                <c:pt idx="0">
                  <c:v>小林市国民健康保険事業特別会計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1.24</c:v>
                </c:pt>
                <c:pt idx="2">
                  <c:v>#N/A</c:v>
                </c:pt>
                <c:pt idx="3">
                  <c:v>0.8</c:v>
                </c:pt>
                <c:pt idx="4">
                  <c:v>#N/A</c:v>
                </c:pt>
                <c:pt idx="5">
                  <c:v>1.1499999999999999</c:v>
                </c:pt>
                <c:pt idx="6">
                  <c:v>#N/A</c:v>
                </c:pt>
                <c:pt idx="7">
                  <c:v>1.4</c:v>
                </c:pt>
                <c:pt idx="8">
                  <c:v>#N/A</c:v>
                </c:pt>
                <c:pt idx="9">
                  <c:v>0.34</c:v>
                </c:pt>
              </c:numCache>
            </c:numRef>
          </c:val>
          <c:extLst>
            <c:ext xmlns:c16="http://schemas.microsoft.com/office/drawing/2014/chart" uri="{C3380CC4-5D6E-409C-BE32-E72D297353CC}">
              <c16:uniqueId val="{00000004-E3F3-4B49-9861-232842713A85}"/>
            </c:ext>
          </c:extLst>
        </c:ser>
        <c:ser>
          <c:idx val="5"/>
          <c:order val="5"/>
          <c:tx>
            <c:strRef>
              <c:f>データシート!$A$32</c:f>
              <c:strCache>
                <c:ptCount val="1"/>
                <c:pt idx="0">
                  <c:v>小林市下水道事業会計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0.46</c:v>
                </c:pt>
                <c:pt idx="4">
                  <c:v>#N/A</c:v>
                </c:pt>
                <c:pt idx="5">
                  <c:v>0.79</c:v>
                </c:pt>
                <c:pt idx="6">
                  <c:v>#N/A</c:v>
                </c:pt>
                <c:pt idx="7">
                  <c:v>0.77</c:v>
                </c:pt>
                <c:pt idx="8">
                  <c:v>#N/A</c:v>
                </c:pt>
                <c:pt idx="9">
                  <c:v>0.84</c:v>
                </c:pt>
              </c:numCache>
            </c:numRef>
          </c:val>
          <c:extLst>
            <c:ext xmlns:c16="http://schemas.microsoft.com/office/drawing/2014/chart" uri="{C3380CC4-5D6E-409C-BE32-E72D297353CC}">
              <c16:uniqueId val="{00000005-E3F3-4B49-9861-232842713A85}"/>
            </c:ext>
          </c:extLst>
        </c:ser>
        <c:ser>
          <c:idx val="6"/>
          <c:order val="6"/>
          <c:tx>
            <c:strRef>
              <c:f>データシート!$A$33</c:f>
              <c:strCache>
                <c:ptCount val="1"/>
                <c:pt idx="0">
                  <c:v>小林市病院事業会計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1.67</c:v>
                </c:pt>
                <c:pt idx="2">
                  <c:v>#N/A</c:v>
                </c:pt>
                <c:pt idx="3">
                  <c:v>2.37</c:v>
                </c:pt>
                <c:pt idx="4">
                  <c:v>#N/A</c:v>
                </c:pt>
                <c:pt idx="5">
                  <c:v>2.0099999999999998</c:v>
                </c:pt>
                <c:pt idx="6">
                  <c:v>#N/A</c:v>
                </c:pt>
                <c:pt idx="7">
                  <c:v>1.74</c:v>
                </c:pt>
                <c:pt idx="8">
                  <c:v>#N/A</c:v>
                </c:pt>
                <c:pt idx="9">
                  <c:v>0.89</c:v>
                </c:pt>
              </c:numCache>
            </c:numRef>
          </c:val>
          <c:extLst>
            <c:ext xmlns:c16="http://schemas.microsoft.com/office/drawing/2014/chart" uri="{C3380CC4-5D6E-409C-BE32-E72D297353CC}">
              <c16:uniqueId val="{00000006-E3F3-4B49-9861-232842713A85}"/>
            </c:ext>
          </c:extLst>
        </c:ser>
        <c:ser>
          <c:idx val="7"/>
          <c:order val="7"/>
          <c:tx>
            <c:strRef>
              <c:f>データシート!$A$34</c:f>
              <c:strCache>
                <c:ptCount val="1"/>
                <c:pt idx="0">
                  <c:v>小林市介護保険事業特別会計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1.69</c:v>
                </c:pt>
                <c:pt idx="2">
                  <c:v>#N/A</c:v>
                </c:pt>
                <c:pt idx="3">
                  <c:v>1.25</c:v>
                </c:pt>
                <c:pt idx="4">
                  <c:v>#N/A</c:v>
                </c:pt>
                <c:pt idx="5">
                  <c:v>1.03</c:v>
                </c:pt>
                <c:pt idx="6">
                  <c:v>#N/A</c:v>
                </c:pt>
                <c:pt idx="7">
                  <c:v>1.44</c:v>
                </c:pt>
                <c:pt idx="8">
                  <c:v>#N/A</c:v>
                </c:pt>
                <c:pt idx="9">
                  <c:v>1.22</c:v>
                </c:pt>
              </c:numCache>
            </c:numRef>
          </c:val>
          <c:extLst>
            <c:ext xmlns:c16="http://schemas.microsoft.com/office/drawing/2014/chart" uri="{C3380CC4-5D6E-409C-BE32-E72D297353CC}">
              <c16:uniqueId val="{00000007-E3F3-4B49-9861-232842713A8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3.13</c:v>
                </c:pt>
                <c:pt idx="2">
                  <c:v>#N/A</c:v>
                </c:pt>
                <c:pt idx="3">
                  <c:v>3.06</c:v>
                </c:pt>
                <c:pt idx="4">
                  <c:v>#N/A</c:v>
                </c:pt>
                <c:pt idx="5">
                  <c:v>6.25</c:v>
                </c:pt>
                <c:pt idx="6">
                  <c:v>#N/A</c:v>
                </c:pt>
                <c:pt idx="7">
                  <c:v>2.5099999999999998</c:v>
                </c:pt>
                <c:pt idx="8">
                  <c:v>#N/A</c:v>
                </c:pt>
                <c:pt idx="9">
                  <c:v>1.83</c:v>
                </c:pt>
              </c:numCache>
            </c:numRef>
          </c:val>
          <c:extLst>
            <c:ext xmlns:c16="http://schemas.microsoft.com/office/drawing/2014/chart" uri="{C3380CC4-5D6E-409C-BE32-E72D297353CC}">
              <c16:uniqueId val="{00000008-E3F3-4B49-9861-232842713A85}"/>
            </c:ext>
          </c:extLst>
        </c:ser>
        <c:ser>
          <c:idx val="9"/>
          <c:order val="9"/>
          <c:tx>
            <c:strRef>
              <c:f>データシート!$A$36</c:f>
              <c:strCache>
                <c:ptCount val="1"/>
                <c:pt idx="0">
                  <c:v>小林市水道事業会計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4.17</c:v>
                </c:pt>
                <c:pt idx="2">
                  <c:v>#N/A</c:v>
                </c:pt>
                <c:pt idx="3">
                  <c:v>4.12</c:v>
                </c:pt>
                <c:pt idx="4">
                  <c:v>#N/A</c:v>
                </c:pt>
                <c:pt idx="5">
                  <c:v>3.91</c:v>
                </c:pt>
                <c:pt idx="6">
                  <c:v>#N/A</c:v>
                </c:pt>
                <c:pt idx="7">
                  <c:v>3.36</c:v>
                </c:pt>
                <c:pt idx="8">
                  <c:v>#N/A</c:v>
                </c:pt>
                <c:pt idx="9">
                  <c:v>3.79</c:v>
                </c:pt>
              </c:numCache>
            </c:numRef>
          </c:val>
          <c:extLst>
            <c:ext xmlns:c16="http://schemas.microsoft.com/office/drawing/2014/chart" uri="{C3380CC4-5D6E-409C-BE32-E72D297353CC}">
              <c16:uniqueId val="{00000009-E3F3-4B49-9861-232842713A85}"/>
            </c:ext>
          </c:extLst>
        </c:ser>
        <c:dLbls>
          <c:showLegendKey val="0"/>
          <c:showVal val="0"/>
          <c:showCatName val="0"/>
          <c:showSerName val="0"/>
          <c:showPercent val="0"/>
          <c:showBubbleSize val="0"/>
        </c:dLbls>
        <c:gapWidth val="150"/>
        <c:overlap val="100"/>
        <c:axId val="469160664"/>
        <c:axId val="469162232"/>
      </c:barChart>
      <c:catAx>
        <c:axId val="469160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9162232"/>
        <c:crosses val="autoZero"/>
        <c:auto val="1"/>
        <c:lblAlgn val="ctr"/>
        <c:lblOffset val="100"/>
        <c:tickLblSkip val="1"/>
        <c:tickMarkSkip val="1"/>
        <c:noMultiLvlLbl val="0"/>
      </c:catAx>
      <c:valAx>
        <c:axId val="469162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91606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2466</c:v>
                </c:pt>
                <c:pt idx="5">
                  <c:v>2757</c:v>
                </c:pt>
                <c:pt idx="8">
                  <c:v>2374</c:v>
                </c:pt>
                <c:pt idx="11">
                  <c:v>2300</c:v>
                </c:pt>
                <c:pt idx="14">
                  <c:v>2223</c:v>
                </c:pt>
              </c:numCache>
            </c:numRef>
          </c:val>
          <c:extLst>
            <c:ext xmlns:c16="http://schemas.microsoft.com/office/drawing/2014/chart" uri="{C3380CC4-5D6E-409C-BE32-E72D297353CC}">
              <c16:uniqueId val="{00000000-1D8C-4934-ABA0-D693CBDC2F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8C-4934-ABA0-D693CBDC2F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5</c:v>
                </c:pt>
                <c:pt idx="6">
                  <c:v>5</c:v>
                </c:pt>
                <c:pt idx="9">
                  <c:v>5</c:v>
                </c:pt>
                <c:pt idx="12">
                  <c:v>8</c:v>
                </c:pt>
              </c:numCache>
            </c:numRef>
          </c:val>
          <c:extLst>
            <c:ext xmlns:c16="http://schemas.microsoft.com/office/drawing/2014/chart" uri="{C3380CC4-5D6E-409C-BE32-E72D297353CC}">
              <c16:uniqueId val="{00000002-1D8C-4934-ABA0-D693CBDC2F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47</c:v>
                </c:pt>
                <c:pt idx="3">
                  <c:v>47</c:v>
                </c:pt>
                <c:pt idx="6">
                  <c:v>43</c:v>
                </c:pt>
                <c:pt idx="9">
                  <c:v>40</c:v>
                </c:pt>
                <c:pt idx="12">
                  <c:v>16</c:v>
                </c:pt>
              </c:numCache>
            </c:numRef>
          </c:val>
          <c:extLst>
            <c:ext xmlns:c16="http://schemas.microsoft.com/office/drawing/2014/chart" uri="{C3380CC4-5D6E-409C-BE32-E72D297353CC}">
              <c16:uniqueId val="{00000003-1D8C-4934-ABA0-D693CBDC2F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636</c:v>
                </c:pt>
                <c:pt idx="3">
                  <c:v>618</c:v>
                </c:pt>
                <c:pt idx="6">
                  <c:v>621</c:v>
                </c:pt>
                <c:pt idx="9">
                  <c:v>612</c:v>
                </c:pt>
                <c:pt idx="12">
                  <c:v>612</c:v>
                </c:pt>
              </c:numCache>
            </c:numRef>
          </c:val>
          <c:extLst>
            <c:ext xmlns:c16="http://schemas.microsoft.com/office/drawing/2014/chart" uri="{C3380CC4-5D6E-409C-BE32-E72D297353CC}">
              <c16:uniqueId val="{00000004-1D8C-4934-ABA0-D693CBDC2F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8C-4934-ABA0-D693CBDC2F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8C-4934-ABA0-D693CBDC2F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3226</c:v>
                </c:pt>
                <c:pt idx="3">
                  <c:v>3285</c:v>
                </c:pt>
                <c:pt idx="6">
                  <c:v>3269</c:v>
                </c:pt>
                <c:pt idx="9">
                  <c:v>3265</c:v>
                </c:pt>
                <c:pt idx="12">
                  <c:v>3153</c:v>
                </c:pt>
              </c:numCache>
            </c:numRef>
          </c:val>
          <c:extLst>
            <c:ext xmlns:c16="http://schemas.microsoft.com/office/drawing/2014/chart" uri="{C3380CC4-5D6E-409C-BE32-E72D297353CC}">
              <c16:uniqueId val="{00000007-1D8C-4934-ABA0-D693CBDC2F8F}"/>
            </c:ext>
          </c:extLst>
        </c:ser>
        <c:dLbls>
          <c:showLegendKey val="0"/>
          <c:showVal val="0"/>
          <c:showCatName val="0"/>
          <c:showSerName val="0"/>
          <c:showPercent val="0"/>
          <c:showBubbleSize val="0"/>
        </c:dLbls>
        <c:gapWidth val="100"/>
        <c:overlap val="100"/>
        <c:axId val="475366128"/>
        <c:axId val="4753641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1444</c:v>
                </c:pt>
                <c:pt idx="2">
                  <c:v>#N/A</c:v>
                </c:pt>
                <c:pt idx="3">
                  <c:v>#N/A</c:v>
                </c:pt>
                <c:pt idx="4">
                  <c:v>1198</c:v>
                </c:pt>
                <c:pt idx="5">
                  <c:v>#N/A</c:v>
                </c:pt>
                <c:pt idx="6">
                  <c:v>#N/A</c:v>
                </c:pt>
                <c:pt idx="7">
                  <c:v>1564</c:v>
                </c:pt>
                <c:pt idx="8">
                  <c:v>#N/A</c:v>
                </c:pt>
                <c:pt idx="9">
                  <c:v>#N/A</c:v>
                </c:pt>
                <c:pt idx="10">
                  <c:v>1622</c:v>
                </c:pt>
                <c:pt idx="11">
                  <c:v>#N/A</c:v>
                </c:pt>
                <c:pt idx="12">
                  <c:v>#N/A</c:v>
                </c:pt>
                <c:pt idx="13">
                  <c:v>1566</c:v>
                </c:pt>
                <c:pt idx="14">
                  <c:v>#N/A</c:v>
                </c:pt>
              </c:numCache>
            </c:numRef>
          </c:val>
          <c:smooth val="0"/>
          <c:extLst>
            <c:ext xmlns:c16="http://schemas.microsoft.com/office/drawing/2014/chart" uri="{C3380CC4-5D6E-409C-BE32-E72D297353CC}">
              <c16:uniqueId val="{00000008-1D8C-4934-ABA0-D693CBDC2F8F}"/>
            </c:ext>
          </c:extLst>
        </c:ser>
        <c:dLbls>
          <c:showLegendKey val="0"/>
          <c:showVal val="0"/>
          <c:showCatName val="0"/>
          <c:showSerName val="0"/>
          <c:showPercent val="0"/>
          <c:showBubbleSize val="0"/>
        </c:dLbls>
        <c:marker val="1"/>
        <c:smooth val="0"/>
        <c:axId val="475366128"/>
        <c:axId val="475364168"/>
      </c:lineChart>
      <c:catAx>
        <c:axId val="475366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5364168"/>
        <c:crosses val="autoZero"/>
        <c:auto val="1"/>
        <c:lblAlgn val="ctr"/>
        <c:lblOffset val="100"/>
        <c:tickLblSkip val="1"/>
        <c:tickMarkSkip val="1"/>
        <c:noMultiLvlLbl val="0"/>
      </c:catAx>
      <c:valAx>
        <c:axId val="475364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5366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22799</c:v>
                </c:pt>
                <c:pt idx="5">
                  <c:v>22784</c:v>
                </c:pt>
                <c:pt idx="8">
                  <c:v>21758</c:v>
                </c:pt>
                <c:pt idx="11">
                  <c:v>20581</c:v>
                </c:pt>
                <c:pt idx="14">
                  <c:v>19728</c:v>
                </c:pt>
              </c:numCache>
            </c:numRef>
          </c:val>
          <c:extLst>
            <c:ext xmlns:c16="http://schemas.microsoft.com/office/drawing/2014/chart" uri="{C3380CC4-5D6E-409C-BE32-E72D297353CC}">
              <c16:uniqueId val="{00000000-E0EF-4C5A-8FED-A8C8D79304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2224</c:v>
                </c:pt>
                <c:pt idx="5">
                  <c:v>2095</c:v>
                </c:pt>
                <c:pt idx="8">
                  <c:v>1946</c:v>
                </c:pt>
                <c:pt idx="11">
                  <c:v>1717</c:v>
                </c:pt>
                <c:pt idx="14">
                  <c:v>1795</c:v>
                </c:pt>
              </c:numCache>
            </c:numRef>
          </c:val>
          <c:extLst>
            <c:ext xmlns:c16="http://schemas.microsoft.com/office/drawing/2014/chart" uri="{C3380CC4-5D6E-409C-BE32-E72D297353CC}">
              <c16:uniqueId val="{00000001-E0EF-4C5A-8FED-A8C8D79304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4433</c:v>
                </c:pt>
                <c:pt idx="5">
                  <c:v>3447</c:v>
                </c:pt>
                <c:pt idx="8">
                  <c:v>6205</c:v>
                </c:pt>
                <c:pt idx="11">
                  <c:v>6720</c:v>
                </c:pt>
                <c:pt idx="14">
                  <c:v>6251</c:v>
                </c:pt>
              </c:numCache>
            </c:numRef>
          </c:val>
          <c:extLst>
            <c:ext xmlns:c16="http://schemas.microsoft.com/office/drawing/2014/chart" uri="{C3380CC4-5D6E-409C-BE32-E72D297353CC}">
              <c16:uniqueId val="{00000002-E0EF-4C5A-8FED-A8C8D79304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EF-4C5A-8FED-A8C8D79304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EF-4C5A-8FED-A8C8D79304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EF-4C5A-8FED-A8C8D79304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3187</c:v>
                </c:pt>
                <c:pt idx="3">
                  <c:v>3106</c:v>
                </c:pt>
                <c:pt idx="6">
                  <c:v>3191</c:v>
                </c:pt>
                <c:pt idx="9">
                  <c:v>3198</c:v>
                </c:pt>
                <c:pt idx="12">
                  <c:v>3247</c:v>
                </c:pt>
              </c:numCache>
            </c:numRef>
          </c:val>
          <c:extLst>
            <c:ext xmlns:c16="http://schemas.microsoft.com/office/drawing/2014/chart" uri="{C3380CC4-5D6E-409C-BE32-E72D297353CC}">
              <c16:uniqueId val="{00000006-E0EF-4C5A-8FED-A8C8D79304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145</c:v>
                </c:pt>
                <c:pt idx="3">
                  <c:v>99</c:v>
                </c:pt>
                <c:pt idx="6">
                  <c:v>56</c:v>
                </c:pt>
                <c:pt idx="9">
                  <c:v>16</c:v>
                </c:pt>
                <c:pt idx="12">
                  <c:v>0</c:v>
                </c:pt>
              </c:numCache>
            </c:numRef>
          </c:val>
          <c:extLst>
            <c:ext xmlns:c16="http://schemas.microsoft.com/office/drawing/2014/chart" uri="{C3380CC4-5D6E-409C-BE32-E72D297353CC}">
              <c16:uniqueId val="{00000007-E0EF-4C5A-8FED-A8C8D79304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8569</c:v>
                </c:pt>
                <c:pt idx="3">
                  <c:v>8200</c:v>
                </c:pt>
                <c:pt idx="6">
                  <c:v>7708</c:v>
                </c:pt>
                <c:pt idx="9">
                  <c:v>7073</c:v>
                </c:pt>
                <c:pt idx="12">
                  <c:v>7364</c:v>
                </c:pt>
              </c:numCache>
            </c:numRef>
          </c:val>
          <c:extLst>
            <c:ext xmlns:c16="http://schemas.microsoft.com/office/drawing/2014/chart" uri="{C3380CC4-5D6E-409C-BE32-E72D297353CC}">
              <c16:uniqueId val="{00000008-E0EF-4C5A-8FED-A8C8D79304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0EF-4C5A-8FED-A8C8D79304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29972</c:v>
                </c:pt>
                <c:pt idx="3">
                  <c:v>29805</c:v>
                </c:pt>
                <c:pt idx="6">
                  <c:v>28675</c:v>
                </c:pt>
                <c:pt idx="9">
                  <c:v>26877</c:v>
                </c:pt>
                <c:pt idx="12">
                  <c:v>25861</c:v>
                </c:pt>
              </c:numCache>
            </c:numRef>
          </c:val>
          <c:extLst>
            <c:ext xmlns:c16="http://schemas.microsoft.com/office/drawing/2014/chart" uri="{C3380CC4-5D6E-409C-BE32-E72D297353CC}">
              <c16:uniqueId val="{0000000A-E0EF-4C5A-8FED-A8C8D793041C}"/>
            </c:ext>
          </c:extLst>
        </c:ser>
        <c:dLbls>
          <c:showLegendKey val="0"/>
          <c:showVal val="0"/>
          <c:showCatName val="0"/>
          <c:showSerName val="0"/>
          <c:showPercent val="0"/>
          <c:showBubbleSize val="0"/>
        </c:dLbls>
        <c:gapWidth val="100"/>
        <c:overlap val="100"/>
        <c:axId val="475362208"/>
        <c:axId val="475364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12418</c:v>
                </c:pt>
                <c:pt idx="2">
                  <c:v>#N/A</c:v>
                </c:pt>
                <c:pt idx="3">
                  <c:v>#N/A</c:v>
                </c:pt>
                <c:pt idx="4">
                  <c:v>12883</c:v>
                </c:pt>
                <c:pt idx="5">
                  <c:v>#N/A</c:v>
                </c:pt>
                <c:pt idx="6">
                  <c:v>#N/A</c:v>
                </c:pt>
                <c:pt idx="7">
                  <c:v>9721</c:v>
                </c:pt>
                <c:pt idx="8">
                  <c:v>#N/A</c:v>
                </c:pt>
                <c:pt idx="9">
                  <c:v>#N/A</c:v>
                </c:pt>
                <c:pt idx="10">
                  <c:v>8146</c:v>
                </c:pt>
                <c:pt idx="11">
                  <c:v>#N/A</c:v>
                </c:pt>
                <c:pt idx="12">
                  <c:v>#N/A</c:v>
                </c:pt>
                <c:pt idx="13">
                  <c:v>8698</c:v>
                </c:pt>
                <c:pt idx="14">
                  <c:v>#N/A</c:v>
                </c:pt>
              </c:numCache>
            </c:numRef>
          </c:val>
          <c:smooth val="0"/>
          <c:extLst>
            <c:ext xmlns:c16="http://schemas.microsoft.com/office/drawing/2014/chart" uri="{C3380CC4-5D6E-409C-BE32-E72D297353CC}">
              <c16:uniqueId val="{0000000B-E0EF-4C5A-8FED-A8C8D793041C}"/>
            </c:ext>
          </c:extLst>
        </c:ser>
        <c:dLbls>
          <c:showLegendKey val="0"/>
          <c:showVal val="0"/>
          <c:showCatName val="0"/>
          <c:showSerName val="0"/>
          <c:showPercent val="0"/>
          <c:showBubbleSize val="0"/>
        </c:dLbls>
        <c:marker val="1"/>
        <c:smooth val="0"/>
        <c:axId val="475362208"/>
        <c:axId val="475364952"/>
      </c:lineChart>
      <c:catAx>
        <c:axId val="475362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5364952"/>
        <c:crosses val="autoZero"/>
        <c:auto val="1"/>
        <c:lblAlgn val="ctr"/>
        <c:lblOffset val="100"/>
        <c:tickLblSkip val="1"/>
        <c:tickMarkSkip val="1"/>
        <c:noMultiLvlLbl val="0"/>
      </c:catAx>
      <c:valAx>
        <c:axId val="475364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5362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1289</c:v>
                </c:pt>
                <c:pt idx="1">
                  <c:v>1393</c:v>
                </c:pt>
                <c:pt idx="2">
                  <c:v>1822</c:v>
                </c:pt>
              </c:numCache>
            </c:numRef>
          </c:val>
          <c:extLst>
            <c:ext xmlns:c16="http://schemas.microsoft.com/office/drawing/2014/chart" uri="{C3380CC4-5D6E-409C-BE32-E72D297353CC}">
              <c16:uniqueId val="{00000000-E00B-4F85-93B6-EBCD163D31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733</c:v>
                </c:pt>
                <c:pt idx="1">
                  <c:v>733</c:v>
                </c:pt>
                <c:pt idx="2">
                  <c:v>734</c:v>
                </c:pt>
              </c:numCache>
            </c:numRef>
          </c:val>
          <c:extLst>
            <c:ext xmlns:c16="http://schemas.microsoft.com/office/drawing/2014/chart" uri="{C3380CC4-5D6E-409C-BE32-E72D297353CC}">
              <c16:uniqueId val="{00000001-E00B-4F85-93B6-EBCD163D31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4505</c:v>
                </c:pt>
                <c:pt idx="1">
                  <c:v>4962</c:v>
                </c:pt>
                <c:pt idx="2">
                  <c:v>5072</c:v>
                </c:pt>
              </c:numCache>
            </c:numRef>
          </c:val>
          <c:extLst>
            <c:ext xmlns:c16="http://schemas.microsoft.com/office/drawing/2014/chart" uri="{C3380CC4-5D6E-409C-BE32-E72D297353CC}">
              <c16:uniqueId val="{00000002-E00B-4F85-93B6-EBCD163D31E0}"/>
            </c:ext>
          </c:extLst>
        </c:ser>
        <c:dLbls>
          <c:showLegendKey val="0"/>
          <c:showVal val="0"/>
          <c:showCatName val="0"/>
          <c:showSerName val="0"/>
          <c:showPercent val="0"/>
          <c:showBubbleSize val="0"/>
        </c:dLbls>
        <c:gapWidth val="120"/>
        <c:overlap val="100"/>
        <c:axId val="475366520"/>
        <c:axId val="475362600"/>
      </c:barChart>
      <c:catAx>
        <c:axId val="475366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5362600"/>
        <c:crosses val="autoZero"/>
        <c:auto val="1"/>
        <c:lblAlgn val="ctr"/>
        <c:lblOffset val="100"/>
        <c:tickLblSkip val="1"/>
        <c:tickMarkSkip val="1"/>
        <c:noMultiLvlLbl val="0"/>
      </c:catAx>
      <c:valAx>
        <c:axId val="4753626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5366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7118928794335915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{381AB6E7-940F-4061-912B-AFF9B08749B4}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BC6-4159-BFBF-AEF42E820B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{2D80B8BB-B879-4111-8C66-AF93694676B5}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C6-4159-BFBF-AEF42E820B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{8219EAC5-764A-4697-B8DA-CD2926283843}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C6-4159-BFBF-AEF42E820B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{6511B602-2400-4DD8-B107-691225EE2587}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C6-4159-BFBF-AEF42E820B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{66958D16-7DA2-4813-ACB3-8A8998661CE3}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C6-4159-BFBF-AEF42E820BC0}"/>
                </c:ext>
              </c:extLst>
            </c:dLbl>
            <c:dLbl>
              <c:idx val="8"/>
              <c:layout>
                <c:manualLayout>
                  <c:x val="0"/>
                  <c:y val="1.7118928794335832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{4A1B8493-5F9F-49B3-8962-CCEBDB4053F2}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BC6-4159-BFBF-AEF42E820BC0}"/>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{B6740362-CB8A-4421-BE50-88FF1485182B}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BC6-4159-BFBF-AEF42E820BC0}"/>
                </c:ext>
              </c:extLst>
            </c:dLbl>
            <c:dLbl>
              <c:idx val="24"/>
              <c:layout>
                <c:manualLayout>
                  <c:x val="0"/>
                  <c:y val="-9.601711644217855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{4B2AA7FD-487C-4F5E-894E-BA4BFB683AE7}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BC6-4159-BFBF-AEF42E820BC0}"/>
                </c:ext>
              </c:extLst>
            </c:dLbl>
            <c:dLbl>
              <c:idx val="32"/>
              <c:layout>
                <c:manualLayout>
                  <c:x val="0"/>
                  <c:y val="9.6017116442177718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{EAAAE97A-1718-49BB-9733-16700544F577}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BC6-4159-BFBF-AEF42E820B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72.5</c:v>
                </c:pt>
                <c:pt idx="8">
                  <c:v>72.7</c:v>
                </c:pt>
                <c:pt idx="16">
                  <c:v>73.3</c:v>
                </c:pt>
                <c:pt idx="24">
                  <c:v>73.900000000000006</c:v>
                </c:pt>
                <c:pt idx="32">
                  <c:v>74.599999999999994</c:v>
                </c:pt>
              </c:numCache>
            </c:numRef>
          </c:xVal>
          <c:yVal>
            <c:numRef>
              <c:f>公会計指標分析・財政指標組合せ分析表!$BP$51:$DC$51</c:f>
              <c:numCache>
                <c:formatCode>#,##0.0;"▲ "#,##0.0</c:formatCode>
                <c:ptCount val="40"/>
                <c:pt idx="0">
                  <c:v>105.7</c:v>
                </c:pt>
                <c:pt idx="8">
                  <c:v>106.6</c:v>
                </c:pt>
                <c:pt idx="16">
                  <c:v>77.3</c:v>
                </c:pt>
                <c:pt idx="24">
                  <c:v>67</c:v>
                </c:pt>
                <c:pt idx="32">
                  <c:v>70.599999999999994</c:v>
                </c:pt>
              </c:numCache>
            </c:numRef>
          </c:yVal>
          <c:smooth val="0"/>
          <c:extLst>
            <c:ext xmlns:c16="http://schemas.microsoft.com/office/drawing/2014/chart" uri="{C3380CC4-5D6E-409C-BE32-E72D297353CC}">
              <c16:uniqueId val="{00000009-5BC6-4159-BFBF-AEF42E820BC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{37F0F2EE-4527-4A03-AB66-C2CF5198FEAC}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BC6-4159-BFBF-AEF42E820BC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{C3754EC7-AE62-4E56-9D87-9479D40B3B69}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C6-4159-BFBF-AEF42E820B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{7DF992ED-C2FD-4545-AA9D-4AAC7EF42FB6}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C6-4159-BFBF-AEF42E820B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{23124A0A-F9E5-46BE-91EC-09E836E05DDC}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C6-4159-BFBF-AEF42E820B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{8E87A483-76CB-4D0B-8714-8ED691181FB5}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C6-4159-BFBF-AEF42E820BC0}"/>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{E161E40D-3289-459E-B0C9-8904DFCF9CE5}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BC6-4159-BFBF-AEF42E820BC0}"/>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{75EDF149-967F-4213-A4BC-44F1DC84E3F4}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BC6-4159-BFBF-AEF42E820BC0}"/>
                </c:ext>
              </c:extLst>
            </c:dLbl>
            <c:dLbl>
              <c:idx val="24"/>
              <c:layout>
                <c:manualLayout>
                  <c:x val="0"/>
                  <c:y val="4.311791780740125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{F9B15B2F-7A7F-435D-BED9-8DE58BA87003}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BC6-4159-BFBF-AEF42E820BC0}"/>
                </c:ext>
              </c:extLst>
            </c:dLbl>
            <c:dLbl>
              <c:idx val="32"/>
              <c:layout>
                <c:manualLayout>
                  <c:x val="0"/>
                  <c:y val="-4.3114365499129503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{9E73D782-C372-4A0E-A529-9222ECFBC317}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BC6-4159-BFBF-AEF42E820B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5BC6-4159-BFBF-AEF42E820BC0}"/>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{99CACD02-3EAB-40B1-B005-D8B25D6D7929}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C94-4B59-B5EA-E836A8ACC7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{A245943C-EA34-4D27-9B89-C0EF20538D0C}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94-4B59-B5EA-E836A8ACC7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{E2DA074E-46D2-40D2-A8C8-9880A2798D15}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94-4B59-B5EA-E836A8ACC7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{A3217A89-E73E-4065-8EC5-32A15A56DABB}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94-4B59-B5EA-E836A8ACC7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{C8FC3F83-1140-4223-919F-11CF3DF2A669}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94-4B59-B5EA-E836A8ACC7F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{143C1BE3-3AC7-4002-B3C9-4D9145940CCF}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C94-4B59-B5EA-E836A8ACC7F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{501F17CF-798D-4E2F-AD02-F254B7921E2B}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C94-4B59-B5EA-E836A8ACC7F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{3D29418C-BCB6-493B-9F73-3407BAE859A1}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C94-4B59-B5EA-E836A8ACC7F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{F8EF0B1F-189A-4540-9803-9A9EC9641AC7}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C94-4B59-B5EA-E836A8ACC7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10.9</c:v>
                </c:pt>
                <c:pt idx="16">
                  <c:v>11.5</c:v>
                </c:pt>
                <c:pt idx="24">
                  <c:v>11.8</c:v>
                </c:pt>
                <c:pt idx="32">
                  <c:v>12.8</c:v>
                </c:pt>
              </c:numCache>
            </c:numRef>
          </c:xVal>
          <c:yVal>
            <c:numRef>
              <c:f>公会計指標分析・財政指標組合せ分析表!$BP$73:$DC$73</c:f>
              <c:numCache>
                <c:formatCode>#,##0.0;"▲ "#,##0.0</c:formatCode>
                <c:ptCount val="40"/>
                <c:pt idx="0">
                  <c:v>105.7</c:v>
                </c:pt>
                <c:pt idx="8">
                  <c:v>106.6</c:v>
                </c:pt>
                <c:pt idx="16">
                  <c:v>77.3</c:v>
                </c:pt>
                <c:pt idx="24">
                  <c:v>67</c:v>
                </c:pt>
                <c:pt idx="32">
                  <c:v>70.599999999999994</c:v>
                </c:pt>
              </c:numCache>
            </c:numRef>
          </c:yVal>
          <c:smooth val="0"/>
          <c:extLst>
            <c:ext xmlns:c16="http://schemas.microsoft.com/office/drawing/2014/chart" uri="{C3380CC4-5D6E-409C-BE32-E72D297353CC}">
              <c16:uniqueId val="{00000009-EC94-4B59-B5EA-E836A8ACC7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{1FD3C1A6-7765-470B-A423-BCE459084177}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C94-4B59-B5EA-E836A8ACC7F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{454C0CE1-D2B7-41AC-B15E-DF26B661B150}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94-4B59-B5EA-E836A8ACC7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{4C76109E-06D0-4485-8B1E-39D6917E6615}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94-4B59-B5EA-E836A8ACC7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{2A8DD979-B4E9-4915-BDD0-0C63298D3865}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94-4B59-B5EA-E836A8ACC7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{A09BFE49-4B1D-439E-BA04-604ACB98DFA6}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94-4B59-B5EA-E836A8ACC7F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{A00A5061-73C5-43BF-8FB5-1687012E6550}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C94-4B59-B5EA-E836A8ACC7F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{30E66175-62F2-4261-B00F-4A2213B19BAC}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C94-4B59-B5EA-E836A8ACC7F4}"/>
                </c:ext>
              </c:extLst>
            </c:dLbl>
            <c:dLbl>
              <c:idx val="24"/>
              <c:layout>
                <c:manualLayout>
                  <c:x val="0"/>
                  <c:y val="3.6161550016542148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{F331A6AD-61A5-41D7-BE2A-A7EDCBADE223}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C94-4B59-B5EA-E836A8ACC7F4}"/>
                </c:ext>
              </c:extLst>
            </c:dLbl>
            <c:dLbl>
              <c:idx val="32"/>
              <c:layout>
                <c:manualLayout>
                  <c:x val="0"/>
                  <c:y val="-3.6161550016542148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{BE43382E-39D2-4F53-B13C-CDCD9E893206}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C94-4B59-B5EA-E836A8ACC7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EC94-4B59-B5EA-E836A8ACC7F4}"/>
            </c:ext>
          </c:extLst>
        </c:ser>
        <c:dLbls>
          <c:showLegendKey val="0"/>
          <c:showVal val="1"/>
          <c:showCatName val="0"/>
          <c:showSerName val="0"/>
          <c:showPercent val="0"/>
          <c:showBubbleSize val="0"/>
        </c:dLbls>
        <c:axId val="84219776"/>
        <c:axId val="84234240"/>
      </c:scatterChart>
      <c:valAx>
        <c:axId val="84219776"/>
        <c:scaling>
          <c:orientation val="maxMin"/>
          <c:max val="14"/>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宮崎県小林市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債務負担行為に基づく支出額が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百万円増加した一方で、元利償還金が</a:t>
          </a:r>
          <a:r>
            <a:rPr kumimoji="1" lang="en-US" altLang="ja-JP" sz="1400">
              <a:latin typeface="ＭＳ ゴシック" pitchFamily="49" charset="-128"/>
              <a:ea typeface="ＭＳ ゴシック" pitchFamily="49" charset="-128"/>
            </a:rPr>
            <a:t>112</a:t>
          </a:r>
          <a:r>
            <a:rPr kumimoji="1" lang="ja-JP" altLang="en-US" sz="1400">
              <a:latin typeface="ＭＳ ゴシック" pitchFamily="49" charset="-128"/>
              <a:ea typeface="ＭＳ ゴシック" pitchFamily="49" charset="-128"/>
            </a:rPr>
            <a:t>百万円減少したため、実質公債費比率の分子は前年度から</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今後は、交付税措置の有利な地方債を優先的に活用するとともに、自主税源の確保や事業の選択と集中を図ることにより、新規地方債の発行抑制に努める。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宮崎県小林市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一般会計に係る地方債の現在高は、償還額が新規発行額を上回ったため、前年度比で</a:t>
          </a:r>
          <a:r>
            <a:rPr kumimoji="1" lang="en-US" altLang="ja-JP" sz="1400">
              <a:latin typeface="ＭＳ ゴシック" pitchFamily="49" charset="-128"/>
              <a:ea typeface="ＭＳ ゴシック" pitchFamily="49" charset="-128"/>
            </a:rPr>
            <a:t>1,016</a:t>
          </a:r>
          <a:r>
            <a:rPr kumimoji="1" lang="ja-JP" altLang="en-US" sz="1400">
              <a:latin typeface="ＭＳ ゴシック" pitchFamily="49" charset="-128"/>
              <a:ea typeface="ＭＳ ゴシック" pitchFamily="49" charset="-128"/>
            </a:rPr>
            <a:t>百万円減少した。今後も償還額未満の地方債の借入れにより地方債現在高の減少を図る。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また、基準財政需要額歳入見込額が減少傾向にある中で、充当可能基金については、会計年度を超えて繰替運用している基金の額が増加したことにより</a:t>
          </a:r>
          <a:r>
            <a:rPr kumimoji="1" lang="en-US" altLang="ja-JP" sz="1400">
              <a:latin typeface="ＭＳ ゴシック" pitchFamily="49" charset="-128"/>
              <a:ea typeface="ＭＳ ゴシック" pitchFamily="49" charset="-128"/>
            </a:rPr>
            <a:t>469</a:t>
          </a:r>
          <a:r>
            <a:rPr kumimoji="1" lang="ja-JP" altLang="en-US" sz="1400">
              <a:latin typeface="ＭＳ ゴシック" pitchFamily="49" charset="-128"/>
              <a:ea typeface="ＭＳ ゴシック" pitchFamily="49" charset="-128"/>
            </a:rPr>
            <a:t>百万円減少している。今後も基金運用の見直し及び計画的な資金繰りにより基金の繰替運用の縮減を図る。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宮崎県小林市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地方債償還のため「減債基金」から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百万円と、乳幼児から中学生までの医療費助成、公立小・中学区等の給食費半額補助等の財源として「未来まち創生基金」から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百万円を取り崩したこと等の一方で、「財政調整基金」に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百万円を、「未来まち創生基金」に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百万円を、「森林基金」に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今後も積極的にふるさと納税制度による寄附金の確保を図るとともに、小林市行財政改革推進プラン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を推進し、受益者負担の適正化や歳出削減による資金余力を創出することにより、計画的な基金取崩しと積立てを行う。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未来まち創生基金：ふるさと納税制度による寄附金を原資として、次に掲げる重要施策の推進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安心して子どもを生み育てることのできる子育てにやさしいまちづくり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教育環境の整備を図り、将来を担う子ども達が積極的に学ぶことのできるまちづくり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健康で健やかな生活を送り、一人ひとりが生きがいの持てるまちづくり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災害に強く、安心安全に暮らせるまちづくり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豊かな自然環境や文化を後世に残すまちづくり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産業の活性化を図り、地域経済の発展に取り組むまちづくり</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地域振興基金：市民の連帯の強化及び地域振興</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愛のふるさと福祉基金：少子高齢化等、社会情勢の急激な変動に備えた、地域福祉の向上</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過疎地域振興基金：過疎地域における住民福祉の向上、雇用の増大、地域格差の是正　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未来まち創生基金：乳幼児から中学生までの医療費助成、公立小・中学校等の給食費半額補助等の財源として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百万円を充当した一方で、ふるさと納税制度による寄附金等を原資として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森林基金：市内の森林の適正な管理及び林業を起点とする地域の活性化の財源として、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未来まち創生基金：今後も積極的にふるさと納税制度により寄附金の確保を図るとともに、充当事業の精査を行う。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公共施設整備基金：公共施設の整備を計画的に行うとともに、財政負担の平準化を図るため、財政状況を勘案しながら、必要な財源を可能な限り確保する。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2次小林市総合計画後期基本計画（</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）において、持続可能な財政運営を行うため、令和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年度末までに基金残高を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億円以上とすることを目標としている。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百万円を取り崩した一方で、普通交付税再算定分（臨時財政対策償還基金費）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百万円等を積み立てたことにより増となった。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将来世代の負担を軽減し、住民サービスの低下を招くことのないよう、地方債償還に必要な一定水準の基金残高の確保に努める。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宮崎県小林市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42,944
42,269
562.95
32,838,468
32,202,854
263,791
14,371,859
25,861,289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有形固定資産減価償却率については、道路・橋りょう等のインフラの老朽化に加え、建物についても整備から</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30</a:t>
          </a: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年以上が経過し、更新時期を迎えるものが多いため、類似団体平均値を上回っている。</a:t>
          </a:r>
          <a:endParaRPr kumimoji="0"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a:ea typeface="ＭＳ Ｐゴシック"/>
              <a:cs typeface="+mn-cs"/>
            </a:rPr>
            <a:t>　そのため、公共施設等総合管理計画及び公共施設個別施設計画に基づき、公共施設等の長寿命化の実施とともに、将来の人口推計に見合った施設の集約化・複合化を進めるなど、公共施設等の適正管理に努める必要があ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xdr:cNvSpPr txBox="1"/>
      </xdr:nvSpPr>
      <xdr:spPr>
        <a:xfrm>
          <a:off x="4813300" y="5146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xdr:cNvSpPr/>
      </xdr:nvSpPr>
      <xdr:spPr>
        <a:xfrm>
          <a:off x="2476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xdr:cNvSpPr/>
      </xdr:nvSpPr>
      <xdr:spPr>
        <a:xfrm>
          <a:off x="1714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157903</xdr:rowOff>
    </xdr:from>
    <xdr:to>
      <xdr:col>23</xdr:col>
      <xdr:colOff>136525</xdr:colOff>
      <xdr:row>32</xdr:row>
      <xdr:rowOff>88053</xdr:rowOff>
    </xdr:to>
    <xdr:sp macro="" textlink="">
      <xdr:nvSpPr>
        <xdr:cNvPr id="81" name="楕円 80"/>
        <xdr:cNvSpPr/>
      </xdr:nvSpPr>
      <xdr:spPr>
        <a:xfrm>
          <a:off x="4711700" y="54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136330</xdr:rowOff>
    </xdr:from>
    <xdr:ext cx="405111" cy="259045"/>
    <xdr:sp macro="" textlink="">
      <xdr:nvSpPr>
        <xdr:cNvPr id="82" name="有形固定資産減価償却率該当値テキスト"/>
        <xdr:cNvSpPr txBox="1"/>
      </xdr:nvSpPr>
      <xdr:spPr>
        <a:xfrm>
          <a:off x="4813300" y="5451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145309</xdr:rowOff>
    </xdr:from>
    <xdr:to>
      <xdr:col>19</xdr:col>
      <xdr:colOff>187325</xdr:colOff>
      <xdr:row>32</xdr:row>
      <xdr:rowOff>75459</xdr:rowOff>
    </xdr:to>
    <xdr:sp macro="" textlink="">
      <xdr:nvSpPr>
        <xdr:cNvPr id="83" name="楕円 82"/>
        <xdr:cNvSpPr/>
      </xdr:nvSpPr>
      <xdr:spPr>
        <a:xfrm>
          <a:off x="4000500" y="546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24659</xdr:rowOff>
    </xdr:from>
    <xdr:to>
      <xdr:col>23</xdr:col>
      <xdr:colOff>85725</xdr:colOff>
      <xdr:row>32</xdr:row>
      <xdr:rowOff>37253</xdr:rowOff>
    </xdr:to>
    <xdr:cxnSp macro="">
      <xdr:nvCxnSpPr>
        <xdr:cNvPr id="84" name="直線コネクタ 83"/>
        <xdr:cNvCxnSpPr/>
      </xdr:nvCxnSpPr>
      <xdr:spPr>
        <a:xfrm>
          <a:off x="4051300" y="5511059"/>
          <a:ext cx="7112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134514</xdr:rowOff>
    </xdr:from>
    <xdr:to>
      <xdr:col>15</xdr:col>
      <xdr:colOff>187325</xdr:colOff>
      <xdr:row>32</xdr:row>
      <xdr:rowOff>64664</xdr:rowOff>
    </xdr:to>
    <xdr:sp macro="" textlink="">
      <xdr:nvSpPr>
        <xdr:cNvPr id="85" name="楕円 84"/>
        <xdr:cNvSpPr/>
      </xdr:nvSpPr>
      <xdr:spPr>
        <a:xfrm>
          <a:off x="3238500" y="544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13864</xdr:rowOff>
    </xdr:from>
    <xdr:to>
      <xdr:col>19</xdr:col>
      <xdr:colOff>136525</xdr:colOff>
      <xdr:row>32</xdr:row>
      <xdr:rowOff>24659</xdr:rowOff>
    </xdr:to>
    <xdr:cxnSp macro="">
      <xdr:nvCxnSpPr>
        <xdr:cNvPr id="86" name="直線コネクタ 85"/>
        <xdr:cNvCxnSpPr/>
      </xdr:nvCxnSpPr>
      <xdr:spPr>
        <a:xfrm>
          <a:off x="3289300" y="5500264"/>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123719</xdr:rowOff>
    </xdr:from>
    <xdr:to>
      <xdr:col>11</xdr:col>
      <xdr:colOff>187325</xdr:colOff>
      <xdr:row>32</xdr:row>
      <xdr:rowOff>53869</xdr:rowOff>
    </xdr:to>
    <xdr:sp macro="" textlink="">
      <xdr:nvSpPr>
        <xdr:cNvPr id="87" name="楕円 86"/>
        <xdr:cNvSpPr/>
      </xdr:nvSpPr>
      <xdr:spPr>
        <a:xfrm>
          <a:off x="2476500" y="543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3069</xdr:rowOff>
    </xdr:from>
    <xdr:to>
      <xdr:col>15</xdr:col>
      <xdr:colOff>136525</xdr:colOff>
      <xdr:row>32</xdr:row>
      <xdr:rowOff>13864</xdr:rowOff>
    </xdr:to>
    <xdr:cxnSp macro="">
      <xdr:nvCxnSpPr>
        <xdr:cNvPr id="88" name="直線コネクタ 87"/>
        <xdr:cNvCxnSpPr/>
      </xdr:nvCxnSpPr>
      <xdr:spPr>
        <a:xfrm>
          <a:off x="2527300" y="5489469"/>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120121</xdr:rowOff>
    </xdr:from>
    <xdr:to>
      <xdr:col>7</xdr:col>
      <xdr:colOff>187325</xdr:colOff>
      <xdr:row>32</xdr:row>
      <xdr:rowOff>50271</xdr:rowOff>
    </xdr:to>
    <xdr:sp macro="" textlink="">
      <xdr:nvSpPr>
        <xdr:cNvPr id="89" name="楕円 88"/>
        <xdr:cNvSpPr/>
      </xdr:nvSpPr>
      <xdr:spPr>
        <a:xfrm>
          <a:off x="1714500" y="543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170921</xdr:rowOff>
    </xdr:from>
    <xdr:to>
      <xdr:col>11</xdr:col>
      <xdr:colOff>136525</xdr:colOff>
      <xdr:row>32</xdr:row>
      <xdr:rowOff>3069</xdr:rowOff>
    </xdr:to>
    <xdr:cxnSp macro="">
      <xdr:nvCxnSpPr>
        <xdr:cNvPr id="90" name="直線コネクタ 89"/>
        <xdr:cNvCxnSpPr/>
      </xdr:nvCxnSpPr>
      <xdr:spPr>
        <a:xfrm>
          <a:off x="1765300" y="5485871"/>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xdr:cNvSpPr txBox="1"/>
      </xdr:nvSpPr>
      <xdr:spPr>
        <a:xfrm>
          <a:off x="3836044" y="506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xdr:cNvSpPr txBox="1"/>
      </xdr:nvSpPr>
      <xdr:spPr>
        <a:xfrm>
          <a:off x="3086744" y="5030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xdr:cNvSpPr txBox="1"/>
      </xdr:nvSpPr>
      <xdr:spPr>
        <a:xfrm>
          <a:off x="2324744" y="501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xdr:cNvSpPr txBox="1"/>
      </xdr:nvSpPr>
      <xdr:spPr>
        <a:xfrm>
          <a:off x="1562744"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66586</xdr:rowOff>
    </xdr:from>
    <xdr:ext cx="405111" cy="259045"/>
    <xdr:sp macro="" textlink="">
      <xdr:nvSpPr>
        <xdr:cNvPr id="95" name="n_1mainValue有形固定資産減価償却率"/>
        <xdr:cNvSpPr txBox="1"/>
      </xdr:nvSpPr>
      <xdr:spPr>
        <a:xfrm>
          <a:off x="3836044" y="5552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55791</xdr:rowOff>
    </xdr:from>
    <xdr:ext cx="405111" cy="259045"/>
    <xdr:sp macro="" textlink="">
      <xdr:nvSpPr>
        <xdr:cNvPr id="96" name="n_2mainValue有形固定資産減価償却率"/>
        <xdr:cNvSpPr txBox="1"/>
      </xdr:nvSpPr>
      <xdr:spPr>
        <a:xfrm>
          <a:off x="3086744" y="5542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44996</xdr:rowOff>
    </xdr:from>
    <xdr:ext cx="405111" cy="259045"/>
    <xdr:sp macro="" textlink="">
      <xdr:nvSpPr>
        <xdr:cNvPr id="97" name="n_3mainValue有形固定資産減価償却率"/>
        <xdr:cNvSpPr txBox="1"/>
      </xdr:nvSpPr>
      <xdr:spPr>
        <a:xfrm>
          <a:off x="2324744" y="5531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41398</xdr:rowOff>
    </xdr:from>
    <xdr:ext cx="405111" cy="259045"/>
    <xdr:sp macro="" textlink="">
      <xdr:nvSpPr>
        <xdr:cNvPr id="98" name="n_4mainValue有形固定資産減価償却率"/>
        <xdr:cNvSpPr txBox="1"/>
      </xdr:nvSpPr>
      <xdr:spPr>
        <a:xfrm>
          <a:off x="1562744" y="5527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地方債残高は新庁舎建設事業が完了した平成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年度にピークを迎えたが、その後は新規地方債の発行を抑制してきたため、分子である将来負担額は減少傾向にあるが、令和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年度については、経常経費充当財源等の増加などにより分母の総体が減少したことで、債務償還比率は前年度より増加している。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今後も新規地方債の発行の抑制により将来負担額の減少に努めるとともに、公共施設等の適正管理により経常経費充当財源等の減少に努め、債務償還比率の改善を図る必要がある。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xdr:cNvSpPr txBox="1"/>
      </xdr:nvSpPr>
      <xdr:spPr>
        <a:xfrm>
          <a:off x="14846300" y="499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xdr:cNvSpPr/>
      </xdr:nvSpPr>
      <xdr:spPr>
        <a:xfrm>
          <a:off x="12509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xdr:cNvSpPr/>
      </xdr:nvSpPr>
      <xdr:spPr>
        <a:xfrm>
          <a:off x="11747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143439</xdr:rowOff>
    </xdr:from>
    <xdr:to>
      <xdr:col>76</xdr:col>
      <xdr:colOff>73025</xdr:colOff>
      <xdr:row>31</xdr:row>
      <xdr:rowOff>73589</xdr:rowOff>
    </xdr:to>
    <xdr:sp macro="" textlink="">
      <xdr:nvSpPr>
        <xdr:cNvPr id="143" name="楕円 142"/>
        <xdr:cNvSpPr/>
      </xdr:nvSpPr>
      <xdr:spPr>
        <a:xfrm>
          <a:off x="14744700" y="528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121866</xdr:rowOff>
    </xdr:from>
    <xdr:ext cx="469744" cy="259045"/>
    <xdr:sp macro="" textlink="">
      <xdr:nvSpPr>
        <xdr:cNvPr id="144" name="債務償還比率該当値テキスト"/>
        <xdr:cNvSpPr txBox="1"/>
      </xdr:nvSpPr>
      <xdr:spPr>
        <a:xfrm>
          <a:off x="14846300" y="526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133484</xdr:rowOff>
    </xdr:from>
    <xdr:to>
      <xdr:col>72</xdr:col>
      <xdr:colOff>123825</xdr:colOff>
      <xdr:row>31</xdr:row>
      <xdr:rowOff>63634</xdr:rowOff>
    </xdr:to>
    <xdr:sp macro="" textlink="">
      <xdr:nvSpPr>
        <xdr:cNvPr id="145" name="楕円 144"/>
        <xdr:cNvSpPr/>
      </xdr:nvSpPr>
      <xdr:spPr>
        <a:xfrm>
          <a:off x="14033500" y="527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12834</xdr:rowOff>
    </xdr:from>
    <xdr:to>
      <xdr:col>76</xdr:col>
      <xdr:colOff>22225</xdr:colOff>
      <xdr:row>31</xdr:row>
      <xdr:rowOff>22789</xdr:rowOff>
    </xdr:to>
    <xdr:cxnSp macro="">
      <xdr:nvCxnSpPr>
        <xdr:cNvPr id="146" name="直線コネクタ 145"/>
        <xdr:cNvCxnSpPr/>
      </xdr:nvCxnSpPr>
      <xdr:spPr>
        <a:xfrm>
          <a:off x="14084300" y="5327784"/>
          <a:ext cx="711200" cy="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78310</xdr:rowOff>
    </xdr:from>
    <xdr:to>
      <xdr:col>68</xdr:col>
      <xdr:colOff>123825</xdr:colOff>
      <xdr:row>31</xdr:row>
      <xdr:rowOff>8460</xdr:rowOff>
    </xdr:to>
    <xdr:sp macro="" textlink="">
      <xdr:nvSpPr>
        <xdr:cNvPr id="147" name="楕円 146"/>
        <xdr:cNvSpPr/>
      </xdr:nvSpPr>
      <xdr:spPr>
        <a:xfrm>
          <a:off x="13271500" y="52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129110</xdr:rowOff>
    </xdr:from>
    <xdr:to>
      <xdr:col>72</xdr:col>
      <xdr:colOff>73025</xdr:colOff>
      <xdr:row>31</xdr:row>
      <xdr:rowOff>12834</xdr:rowOff>
    </xdr:to>
    <xdr:cxnSp macro="">
      <xdr:nvCxnSpPr>
        <xdr:cNvPr id="148" name="直線コネクタ 147"/>
        <xdr:cNvCxnSpPr/>
      </xdr:nvCxnSpPr>
      <xdr:spPr>
        <a:xfrm>
          <a:off x="13322300" y="5272610"/>
          <a:ext cx="762000" cy="5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109925</xdr:rowOff>
    </xdr:from>
    <xdr:to>
      <xdr:col>64</xdr:col>
      <xdr:colOff>123825</xdr:colOff>
      <xdr:row>32</xdr:row>
      <xdr:rowOff>40075</xdr:rowOff>
    </xdr:to>
    <xdr:sp macro="" textlink="">
      <xdr:nvSpPr>
        <xdr:cNvPr id="149" name="楕円 148"/>
        <xdr:cNvSpPr/>
      </xdr:nvSpPr>
      <xdr:spPr>
        <a:xfrm>
          <a:off x="12509500" y="542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129110</xdr:rowOff>
    </xdr:from>
    <xdr:to>
      <xdr:col>68</xdr:col>
      <xdr:colOff>73025</xdr:colOff>
      <xdr:row>31</xdr:row>
      <xdr:rowOff>160725</xdr:rowOff>
    </xdr:to>
    <xdr:cxnSp macro="">
      <xdr:nvCxnSpPr>
        <xdr:cNvPr id="150" name="直線コネクタ 149"/>
        <xdr:cNvCxnSpPr/>
      </xdr:nvCxnSpPr>
      <xdr:spPr>
        <a:xfrm flipV="1">
          <a:off x="12560300" y="5272610"/>
          <a:ext cx="762000" cy="20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51943</xdr:rowOff>
    </xdr:from>
    <xdr:to>
      <xdr:col>60</xdr:col>
      <xdr:colOff>123825</xdr:colOff>
      <xdr:row>32</xdr:row>
      <xdr:rowOff>153543</xdr:rowOff>
    </xdr:to>
    <xdr:sp macro="" textlink="">
      <xdr:nvSpPr>
        <xdr:cNvPr id="151" name="楕円 150"/>
        <xdr:cNvSpPr/>
      </xdr:nvSpPr>
      <xdr:spPr>
        <a:xfrm>
          <a:off x="11747500" y="553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160725</xdr:rowOff>
    </xdr:from>
    <xdr:to>
      <xdr:col>64</xdr:col>
      <xdr:colOff>73025</xdr:colOff>
      <xdr:row>32</xdr:row>
      <xdr:rowOff>102743</xdr:rowOff>
    </xdr:to>
    <xdr:cxnSp macro="">
      <xdr:nvCxnSpPr>
        <xdr:cNvPr id="152" name="直線コネクタ 151"/>
        <xdr:cNvCxnSpPr/>
      </xdr:nvCxnSpPr>
      <xdr:spPr>
        <a:xfrm flipV="1">
          <a:off x="11798300" y="5475675"/>
          <a:ext cx="762000" cy="1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xdr:cNvSpPr txBox="1"/>
      </xdr:nvSpPr>
      <xdr:spPr>
        <a:xfrm>
          <a:off x="13836727" y="493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xdr:cNvSpPr txBox="1"/>
      </xdr:nvSpPr>
      <xdr:spPr>
        <a:xfrm>
          <a:off x="13087427" y="48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xdr:cNvSpPr txBox="1"/>
      </xdr:nvSpPr>
      <xdr:spPr>
        <a:xfrm>
          <a:off x="12325427" y="506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xdr:cNvSpPr txBox="1"/>
      </xdr:nvSpPr>
      <xdr:spPr>
        <a:xfrm>
          <a:off x="11563427" y="512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54761</xdr:rowOff>
    </xdr:from>
    <xdr:ext cx="469744" cy="259045"/>
    <xdr:sp macro="" textlink="">
      <xdr:nvSpPr>
        <xdr:cNvPr id="157" name="n_1mainValue債務償還比率"/>
        <xdr:cNvSpPr txBox="1"/>
      </xdr:nvSpPr>
      <xdr:spPr>
        <a:xfrm>
          <a:off x="13836727" y="536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171037</xdr:rowOff>
    </xdr:from>
    <xdr:ext cx="469744" cy="259045"/>
    <xdr:sp macro="" textlink="">
      <xdr:nvSpPr>
        <xdr:cNvPr id="158" name="n_2mainValue債務償還比率"/>
        <xdr:cNvSpPr txBox="1"/>
      </xdr:nvSpPr>
      <xdr:spPr>
        <a:xfrm>
          <a:off x="13087427" y="531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31202</xdr:rowOff>
    </xdr:from>
    <xdr:ext cx="469744" cy="259045"/>
    <xdr:sp macro="" textlink="">
      <xdr:nvSpPr>
        <xdr:cNvPr id="159" name="n_3mainValue債務償還比率"/>
        <xdr:cNvSpPr txBox="1"/>
      </xdr:nvSpPr>
      <xdr:spPr>
        <a:xfrm>
          <a:off x="12325427" y="551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144670</xdr:rowOff>
    </xdr:from>
    <xdr:ext cx="469744" cy="259045"/>
    <xdr:sp macro="" textlink="">
      <xdr:nvSpPr>
        <xdr:cNvPr id="160" name="n_4mainValue債務償還比率"/>
        <xdr:cNvSpPr txBox="1"/>
      </xdr:nvSpPr>
      <xdr:spPr>
        <a:xfrm>
          <a:off x="11563427" y="563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宮崎県小林市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42,944
42,269
562.95
32,838,468
32,202,854
263,791
14,371,859
25,861,289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124460</xdr:rowOff>
    </xdr:from>
    <xdr:to>
      <xdr:col>24</xdr:col>
      <xdr:colOff>114300</xdr:colOff>
      <xdr:row>41</xdr:row>
      <xdr:rowOff>54610</xdr:rowOff>
    </xdr:to>
    <xdr:sp macro="" textlink="">
      <xdr:nvSpPr>
        <xdr:cNvPr id="73" name="楕円 72"/>
        <xdr:cNvSpPr/>
      </xdr:nvSpPr>
      <xdr:spPr>
        <a:xfrm>
          <a:off x="4584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102887</xdr:rowOff>
    </xdr:from>
    <xdr:ext cx="405111" cy="259045"/>
    <xdr:sp macro="" textlink="">
      <xdr:nvSpPr>
        <xdr:cNvPr id="74" name="【道路】&#10;有形固定資産減価償却率該当値テキスト"/>
        <xdr:cNvSpPr txBox="1"/>
      </xdr:nvSpPr>
      <xdr:spPr>
        <a:xfrm>
          <a:off x="4673600"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139700</xdr:rowOff>
    </xdr:from>
    <xdr:to>
      <xdr:col>20</xdr:col>
      <xdr:colOff>38100</xdr:colOff>
      <xdr:row>41</xdr:row>
      <xdr:rowOff>69850</xdr:rowOff>
    </xdr:to>
    <xdr:sp macro="" textlink="">
      <xdr:nvSpPr>
        <xdr:cNvPr id="75" name="楕円 74"/>
        <xdr:cNvSpPr/>
      </xdr:nvSpPr>
      <xdr:spPr>
        <a:xfrm>
          <a:off x="3746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3810</xdr:rowOff>
    </xdr:from>
    <xdr:to>
      <xdr:col>24</xdr:col>
      <xdr:colOff>63500</xdr:colOff>
      <xdr:row>41</xdr:row>
      <xdr:rowOff>19050</xdr:rowOff>
    </xdr:to>
    <xdr:cxnSp macro="">
      <xdr:nvCxnSpPr>
        <xdr:cNvPr id="76" name="直線コネクタ 75"/>
        <xdr:cNvCxnSpPr/>
      </xdr:nvCxnSpPr>
      <xdr:spPr>
        <a:xfrm flipV="1">
          <a:off x="3797300" y="7033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160655</xdr:rowOff>
    </xdr:from>
    <xdr:to>
      <xdr:col>15</xdr:col>
      <xdr:colOff>101600</xdr:colOff>
      <xdr:row>41</xdr:row>
      <xdr:rowOff>90805</xdr:rowOff>
    </xdr:to>
    <xdr:sp macro="" textlink="">
      <xdr:nvSpPr>
        <xdr:cNvPr id="77" name="楕円 76"/>
        <xdr:cNvSpPr/>
      </xdr:nvSpPr>
      <xdr:spPr>
        <a:xfrm>
          <a:off x="28575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19050</xdr:rowOff>
    </xdr:from>
    <xdr:to>
      <xdr:col>19</xdr:col>
      <xdr:colOff>177800</xdr:colOff>
      <xdr:row>41</xdr:row>
      <xdr:rowOff>40005</xdr:rowOff>
    </xdr:to>
    <xdr:cxnSp macro="">
      <xdr:nvCxnSpPr>
        <xdr:cNvPr id="78" name="直線コネクタ 77"/>
        <xdr:cNvCxnSpPr/>
      </xdr:nvCxnSpPr>
      <xdr:spPr>
        <a:xfrm flipV="1">
          <a:off x="2908300" y="70485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4445</xdr:rowOff>
    </xdr:from>
    <xdr:to>
      <xdr:col>10</xdr:col>
      <xdr:colOff>165100</xdr:colOff>
      <xdr:row>41</xdr:row>
      <xdr:rowOff>106045</xdr:rowOff>
    </xdr:to>
    <xdr:sp macro="" textlink="">
      <xdr:nvSpPr>
        <xdr:cNvPr id="79" name="楕円 78"/>
        <xdr:cNvSpPr/>
      </xdr:nvSpPr>
      <xdr:spPr>
        <a:xfrm>
          <a:off x="19685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40005</xdr:rowOff>
    </xdr:from>
    <xdr:to>
      <xdr:col>15</xdr:col>
      <xdr:colOff>50800</xdr:colOff>
      <xdr:row>41</xdr:row>
      <xdr:rowOff>55245</xdr:rowOff>
    </xdr:to>
    <xdr:cxnSp macro="">
      <xdr:nvCxnSpPr>
        <xdr:cNvPr id="80" name="直線コネクタ 79"/>
        <xdr:cNvCxnSpPr/>
      </xdr:nvCxnSpPr>
      <xdr:spPr>
        <a:xfrm flipV="1">
          <a:off x="2019300" y="70694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19685</xdr:rowOff>
    </xdr:from>
    <xdr:to>
      <xdr:col>6</xdr:col>
      <xdr:colOff>38100</xdr:colOff>
      <xdr:row>41</xdr:row>
      <xdr:rowOff>121285</xdr:rowOff>
    </xdr:to>
    <xdr:sp macro="" textlink="">
      <xdr:nvSpPr>
        <xdr:cNvPr id="81" name="楕円 80"/>
        <xdr:cNvSpPr/>
      </xdr:nvSpPr>
      <xdr:spPr>
        <a:xfrm>
          <a:off x="10795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55245</xdr:rowOff>
    </xdr:from>
    <xdr:to>
      <xdr:col>10</xdr:col>
      <xdr:colOff>114300</xdr:colOff>
      <xdr:row>41</xdr:row>
      <xdr:rowOff>70485</xdr:rowOff>
    </xdr:to>
    <xdr:cxnSp macro="">
      <xdr:nvCxnSpPr>
        <xdr:cNvPr id="82" name="直線コネクタ 81"/>
        <xdr:cNvCxnSpPr/>
      </xdr:nvCxnSpPr>
      <xdr:spPr>
        <a:xfrm flipV="1">
          <a:off x="1130300" y="70846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60977</xdr:rowOff>
    </xdr:from>
    <xdr:ext cx="405111" cy="259045"/>
    <xdr:sp macro="" textlink="">
      <xdr:nvSpPr>
        <xdr:cNvPr id="87" name="n_1mainValue【道路】&#10;有形固定資産減価償却率"/>
        <xdr:cNvSpPr txBox="1"/>
      </xdr:nvSpPr>
      <xdr:spPr>
        <a:xfrm>
          <a:off x="3582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81932</xdr:rowOff>
    </xdr:from>
    <xdr:ext cx="405111" cy="259045"/>
    <xdr:sp macro="" textlink="">
      <xdr:nvSpPr>
        <xdr:cNvPr id="88" name="n_2mainValue【道路】&#10;有形固定資産減価償却率"/>
        <xdr:cNvSpPr txBox="1"/>
      </xdr:nvSpPr>
      <xdr:spPr>
        <a:xfrm>
          <a:off x="2705744"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97172</xdr:rowOff>
    </xdr:from>
    <xdr:ext cx="405111" cy="259045"/>
    <xdr:sp macro="" textlink="">
      <xdr:nvSpPr>
        <xdr:cNvPr id="89" name="n_3mainValue【道路】&#10;有形固定資産減価償却率"/>
        <xdr:cNvSpPr txBox="1"/>
      </xdr:nvSpPr>
      <xdr:spPr>
        <a:xfrm>
          <a:off x="1816744"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112412</xdr:rowOff>
    </xdr:from>
    <xdr:ext cx="405111" cy="259045"/>
    <xdr:sp macro="" textlink="">
      <xdr:nvSpPr>
        <xdr:cNvPr id="90" name="n_4mainValue【道路】&#10;有形固定資産減価償却率"/>
        <xdr:cNvSpPr txBox="1"/>
      </xdr:nvSpPr>
      <xdr:spPr>
        <a:xfrm>
          <a:off x="927744" y="714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29381</xdr:rowOff>
    </xdr:from>
    <xdr:to>
      <xdr:col>55</xdr:col>
      <xdr:colOff>50800</xdr:colOff>
      <xdr:row>38</xdr:row>
      <xdr:rowOff>130981</xdr:rowOff>
    </xdr:to>
    <xdr:sp macro="" textlink="">
      <xdr:nvSpPr>
        <xdr:cNvPr id="130" name="楕円 129"/>
        <xdr:cNvSpPr/>
      </xdr:nvSpPr>
      <xdr:spPr>
        <a:xfrm>
          <a:off x="10426700" y="654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52259</xdr:rowOff>
    </xdr:from>
    <xdr:ext cx="534377" cy="259045"/>
    <xdr:sp macro="" textlink="">
      <xdr:nvSpPr>
        <xdr:cNvPr id="131" name="【道路】&#10;一人当たり延長該当値テキスト"/>
        <xdr:cNvSpPr txBox="1"/>
      </xdr:nvSpPr>
      <xdr:spPr>
        <a:xfrm>
          <a:off x="10515600" y="639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38392</xdr:rowOff>
    </xdr:from>
    <xdr:to>
      <xdr:col>50</xdr:col>
      <xdr:colOff>165100</xdr:colOff>
      <xdr:row>38</xdr:row>
      <xdr:rowOff>139992</xdr:rowOff>
    </xdr:to>
    <xdr:sp macro="" textlink="">
      <xdr:nvSpPr>
        <xdr:cNvPr id="132" name="楕円 131"/>
        <xdr:cNvSpPr/>
      </xdr:nvSpPr>
      <xdr:spPr>
        <a:xfrm>
          <a:off x="9588500" y="65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80181</xdr:rowOff>
    </xdr:from>
    <xdr:to>
      <xdr:col>55</xdr:col>
      <xdr:colOff>0</xdr:colOff>
      <xdr:row>38</xdr:row>
      <xdr:rowOff>89192</xdr:rowOff>
    </xdr:to>
    <xdr:cxnSp macro="">
      <xdr:nvCxnSpPr>
        <xdr:cNvPr id="133" name="直線コネクタ 132"/>
        <xdr:cNvCxnSpPr/>
      </xdr:nvCxnSpPr>
      <xdr:spPr>
        <a:xfrm flipV="1">
          <a:off x="9639300" y="6595281"/>
          <a:ext cx="8382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45498</xdr:rowOff>
    </xdr:from>
    <xdr:to>
      <xdr:col>46</xdr:col>
      <xdr:colOff>38100</xdr:colOff>
      <xdr:row>38</xdr:row>
      <xdr:rowOff>147098</xdr:rowOff>
    </xdr:to>
    <xdr:sp macro="" textlink="">
      <xdr:nvSpPr>
        <xdr:cNvPr id="134" name="楕円 133"/>
        <xdr:cNvSpPr/>
      </xdr:nvSpPr>
      <xdr:spPr>
        <a:xfrm>
          <a:off x="8699500" y="656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89192</xdr:rowOff>
    </xdr:from>
    <xdr:to>
      <xdr:col>50</xdr:col>
      <xdr:colOff>114300</xdr:colOff>
      <xdr:row>38</xdr:row>
      <xdr:rowOff>96298</xdr:rowOff>
    </xdr:to>
    <xdr:cxnSp macro="">
      <xdr:nvCxnSpPr>
        <xdr:cNvPr id="135" name="直線コネクタ 134"/>
        <xdr:cNvCxnSpPr/>
      </xdr:nvCxnSpPr>
      <xdr:spPr>
        <a:xfrm flipV="1">
          <a:off x="8750300" y="6604292"/>
          <a:ext cx="889000"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53746</xdr:rowOff>
    </xdr:from>
    <xdr:to>
      <xdr:col>41</xdr:col>
      <xdr:colOff>101600</xdr:colOff>
      <xdr:row>38</xdr:row>
      <xdr:rowOff>155346</xdr:rowOff>
    </xdr:to>
    <xdr:sp macro="" textlink="">
      <xdr:nvSpPr>
        <xdr:cNvPr id="136" name="楕円 135"/>
        <xdr:cNvSpPr/>
      </xdr:nvSpPr>
      <xdr:spPr>
        <a:xfrm>
          <a:off x="7810500" y="65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96298</xdr:rowOff>
    </xdr:from>
    <xdr:to>
      <xdr:col>45</xdr:col>
      <xdr:colOff>177800</xdr:colOff>
      <xdr:row>38</xdr:row>
      <xdr:rowOff>104546</xdr:rowOff>
    </xdr:to>
    <xdr:cxnSp macro="">
      <xdr:nvCxnSpPr>
        <xdr:cNvPr id="137" name="直線コネクタ 136"/>
        <xdr:cNvCxnSpPr/>
      </xdr:nvCxnSpPr>
      <xdr:spPr>
        <a:xfrm flipV="1">
          <a:off x="7861300" y="6611398"/>
          <a:ext cx="889000" cy="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63309</xdr:rowOff>
    </xdr:from>
    <xdr:to>
      <xdr:col>36</xdr:col>
      <xdr:colOff>165100</xdr:colOff>
      <xdr:row>38</xdr:row>
      <xdr:rowOff>164909</xdr:rowOff>
    </xdr:to>
    <xdr:sp macro="" textlink="">
      <xdr:nvSpPr>
        <xdr:cNvPr id="138" name="楕円 137"/>
        <xdr:cNvSpPr/>
      </xdr:nvSpPr>
      <xdr:spPr>
        <a:xfrm>
          <a:off x="6921500" y="65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104546</xdr:rowOff>
    </xdr:from>
    <xdr:to>
      <xdr:col>41</xdr:col>
      <xdr:colOff>50800</xdr:colOff>
      <xdr:row>38</xdr:row>
      <xdr:rowOff>114109</xdr:rowOff>
    </xdr:to>
    <xdr:cxnSp macro="">
      <xdr:nvCxnSpPr>
        <xdr:cNvPr id="139" name="直線コネクタ 138"/>
        <xdr:cNvCxnSpPr/>
      </xdr:nvCxnSpPr>
      <xdr:spPr>
        <a:xfrm flipV="1">
          <a:off x="6972300" y="6619646"/>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156519</xdr:rowOff>
    </xdr:from>
    <xdr:ext cx="534377" cy="259045"/>
    <xdr:sp macro="" textlink="">
      <xdr:nvSpPr>
        <xdr:cNvPr id="144" name="n_1mainValue【道路】&#10;一人当たり延長"/>
        <xdr:cNvSpPr txBox="1"/>
      </xdr:nvSpPr>
      <xdr:spPr>
        <a:xfrm>
          <a:off x="9359411" y="632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163625</xdr:rowOff>
    </xdr:from>
    <xdr:ext cx="534377" cy="259045"/>
    <xdr:sp macro="" textlink="">
      <xdr:nvSpPr>
        <xdr:cNvPr id="145" name="n_2mainValue【道路】&#10;一人当たり延長"/>
        <xdr:cNvSpPr txBox="1"/>
      </xdr:nvSpPr>
      <xdr:spPr>
        <a:xfrm>
          <a:off x="8483111" y="63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423</xdr:rowOff>
    </xdr:from>
    <xdr:ext cx="534377" cy="259045"/>
    <xdr:sp macro="" textlink="">
      <xdr:nvSpPr>
        <xdr:cNvPr id="146" name="n_3mainValue【道路】&#10;一人当たり延長"/>
        <xdr:cNvSpPr txBox="1"/>
      </xdr:nvSpPr>
      <xdr:spPr>
        <a:xfrm>
          <a:off x="7594111" y="63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9986</xdr:rowOff>
    </xdr:from>
    <xdr:ext cx="534377" cy="259045"/>
    <xdr:sp macro="" textlink="">
      <xdr:nvSpPr>
        <xdr:cNvPr id="147" name="n_4mainValue【道路】&#10;一人当たり延長"/>
        <xdr:cNvSpPr txBox="1"/>
      </xdr:nvSpPr>
      <xdr:spPr>
        <a:xfrm>
          <a:off x="6705111" y="635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53703</xdr:rowOff>
    </xdr:from>
    <xdr:to>
      <xdr:col>24</xdr:col>
      <xdr:colOff>114300</xdr:colOff>
      <xdr:row>61</xdr:row>
      <xdr:rowOff>155303</xdr:rowOff>
    </xdr:to>
    <xdr:sp macro="" textlink="">
      <xdr:nvSpPr>
        <xdr:cNvPr id="189" name="楕円 188"/>
        <xdr:cNvSpPr/>
      </xdr:nvSpPr>
      <xdr:spPr>
        <a:xfrm>
          <a:off x="45847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32130</xdr:rowOff>
    </xdr:from>
    <xdr:ext cx="405111" cy="259045"/>
    <xdr:sp macro="" textlink="">
      <xdr:nvSpPr>
        <xdr:cNvPr id="190" name="【橋りょう・トンネル】&#10;有形固定資産減価償却率該当値テキスト"/>
        <xdr:cNvSpPr txBox="1"/>
      </xdr:nvSpPr>
      <xdr:spPr>
        <a:xfrm>
          <a:off x="4673600"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34109</xdr:rowOff>
    </xdr:from>
    <xdr:to>
      <xdr:col>20</xdr:col>
      <xdr:colOff>38100</xdr:colOff>
      <xdr:row>61</xdr:row>
      <xdr:rowOff>135709</xdr:rowOff>
    </xdr:to>
    <xdr:sp macro="" textlink="">
      <xdr:nvSpPr>
        <xdr:cNvPr id="191" name="楕円 190"/>
        <xdr:cNvSpPr/>
      </xdr:nvSpPr>
      <xdr:spPr>
        <a:xfrm>
          <a:off x="3746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84909</xdr:rowOff>
    </xdr:from>
    <xdr:to>
      <xdr:col>24</xdr:col>
      <xdr:colOff>63500</xdr:colOff>
      <xdr:row>61</xdr:row>
      <xdr:rowOff>104503</xdr:rowOff>
    </xdr:to>
    <xdr:cxnSp macro="">
      <xdr:nvCxnSpPr>
        <xdr:cNvPr id="192" name="直線コネクタ 191"/>
        <xdr:cNvCxnSpPr/>
      </xdr:nvCxnSpPr>
      <xdr:spPr>
        <a:xfrm>
          <a:off x="3797300" y="1054335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11249</xdr:rowOff>
    </xdr:from>
    <xdr:to>
      <xdr:col>15</xdr:col>
      <xdr:colOff>101600</xdr:colOff>
      <xdr:row>61</xdr:row>
      <xdr:rowOff>112849</xdr:rowOff>
    </xdr:to>
    <xdr:sp macro="" textlink="">
      <xdr:nvSpPr>
        <xdr:cNvPr id="193" name="楕円 192"/>
        <xdr:cNvSpPr/>
      </xdr:nvSpPr>
      <xdr:spPr>
        <a:xfrm>
          <a:off x="2857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62049</xdr:rowOff>
    </xdr:from>
    <xdr:to>
      <xdr:col>19</xdr:col>
      <xdr:colOff>177800</xdr:colOff>
      <xdr:row>61</xdr:row>
      <xdr:rowOff>84909</xdr:rowOff>
    </xdr:to>
    <xdr:cxnSp macro="">
      <xdr:nvCxnSpPr>
        <xdr:cNvPr id="194" name="直線コネクタ 193"/>
        <xdr:cNvCxnSpPr/>
      </xdr:nvCxnSpPr>
      <xdr:spPr>
        <a:xfrm>
          <a:off x="2908300" y="1052049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161472</xdr:rowOff>
    </xdr:from>
    <xdr:to>
      <xdr:col>10</xdr:col>
      <xdr:colOff>165100</xdr:colOff>
      <xdr:row>61</xdr:row>
      <xdr:rowOff>91622</xdr:rowOff>
    </xdr:to>
    <xdr:sp macro="" textlink="">
      <xdr:nvSpPr>
        <xdr:cNvPr id="195" name="楕円 194"/>
        <xdr:cNvSpPr/>
      </xdr:nvSpPr>
      <xdr:spPr>
        <a:xfrm>
          <a:off x="1968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40822</xdr:rowOff>
    </xdr:from>
    <xdr:to>
      <xdr:col>15</xdr:col>
      <xdr:colOff>50800</xdr:colOff>
      <xdr:row>61</xdr:row>
      <xdr:rowOff>62049</xdr:rowOff>
    </xdr:to>
    <xdr:cxnSp macro="">
      <xdr:nvCxnSpPr>
        <xdr:cNvPr id="196" name="直線コネクタ 195"/>
        <xdr:cNvCxnSpPr/>
      </xdr:nvCxnSpPr>
      <xdr:spPr>
        <a:xfrm>
          <a:off x="2019300" y="1049927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140244</xdr:rowOff>
    </xdr:from>
    <xdr:to>
      <xdr:col>6</xdr:col>
      <xdr:colOff>38100</xdr:colOff>
      <xdr:row>61</xdr:row>
      <xdr:rowOff>70394</xdr:rowOff>
    </xdr:to>
    <xdr:sp macro="" textlink="">
      <xdr:nvSpPr>
        <xdr:cNvPr id="197" name="楕円 196"/>
        <xdr:cNvSpPr/>
      </xdr:nvSpPr>
      <xdr:spPr>
        <a:xfrm>
          <a:off x="1079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19594</xdr:rowOff>
    </xdr:from>
    <xdr:to>
      <xdr:col>10</xdr:col>
      <xdr:colOff>114300</xdr:colOff>
      <xdr:row>61</xdr:row>
      <xdr:rowOff>40822</xdr:rowOff>
    </xdr:to>
    <xdr:cxnSp macro="">
      <xdr:nvCxnSpPr>
        <xdr:cNvPr id="198" name="直線コネクタ 197"/>
        <xdr:cNvCxnSpPr/>
      </xdr:nvCxnSpPr>
      <xdr:spPr>
        <a:xfrm>
          <a:off x="1130300" y="1047804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126836</xdr:rowOff>
    </xdr:from>
    <xdr:ext cx="405111" cy="259045"/>
    <xdr:sp macro="" textlink="">
      <xdr:nvSpPr>
        <xdr:cNvPr id="203" name="n_1mainValue【橋りょう・トンネル】&#10;有形固定資産減価償却率"/>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103976</xdr:rowOff>
    </xdr:from>
    <xdr:ext cx="405111" cy="259045"/>
    <xdr:sp macro="" textlink="">
      <xdr:nvSpPr>
        <xdr:cNvPr id="204" name="n_2mainValue【橋りょう・トンネル】&#10;有形固定資産減価償却率"/>
        <xdr:cNvSpPr txBox="1"/>
      </xdr:nvSpPr>
      <xdr:spPr>
        <a:xfrm>
          <a:off x="27057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82749</xdr:rowOff>
    </xdr:from>
    <xdr:ext cx="405111" cy="259045"/>
    <xdr:sp macro="" textlink="">
      <xdr:nvSpPr>
        <xdr:cNvPr id="205" name="n_3mainValue【橋りょう・トンネル】&#10;有形固定資産減価償却率"/>
        <xdr:cNvSpPr txBox="1"/>
      </xdr:nvSpPr>
      <xdr:spPr>
        <a:xfrm>
          <a:off x="1816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61521</xdr:rowOff>
    </xdr:from>
    <xdr:ext cx="405111" cy="259045"/>
    <xdr:sp macro="" textlink="">
      <xdr:nvSpPr>
        <xdr:cNvPr id="206" name="n_4mainValue【橋りょう・トンネル】&#10;有形固定資産減価償却率"/>
        <xdr:cNvSpPr txBox="1"/>
      </xdr:nvSpPr>
      <xdr:spPr>
        <a:xfrm>
          <a:off x="927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119743</xdr:rowOff>
    </xdr:from>
    <xdr:to>
      <xdr:col>55</xdr:col>
      <xdr:colOff>50800</xdr:colOff>
      <xdr:row>60</xdr:row>
      <xdr:rowOff>49893</xdr:rowOff>
    </xdr:to>
    <xdr:sp macro="" textlink="">
      <xdr:nvSpPr>
        <xdr:cNvPr id="246" name="楕円 245"/>
        <xdr:cNvSpPr/>
      </xdr:nvSpPr>
      <xdr:spPr>
        <a:xfrm>
          <a:off x="10426700" y="1023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142620</xdr:rowOff>
    </xdr:from>
    <xdr:ext cx="690189" cy="259045"/>
    <xdr:sp macro="" textlink="">
      <xdr:nvSpPr>
        <xdr:cNvPr id="247" name="【橋りょう・トンネル】&#10;一人当たり有形固定資産（償却資産）額該当値テキスト"/>
        <xdr:cNvSpPr txBox="1"/>
      </xdr:nvSpPr>
      <xdr:spPr>
        <a:xfrm>
          <a:off x="10515600" y="10086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132990</xdr:rowOff>
    </xdr:from>
    <xdr:to>
      <xdr:col>50</xdr:col>
      <xdr:colOff>165100</xdr:colOff>
      <xdr:row>60</xdr:row>
      <xdr:rowOff>63140</xdr:rowOff>
    </xdr:to>
    <xdr:sp macro="" textlink="">
      <xdr:nvSpPr>
        <xdr:cNvPr id="248" name="楕円 247"/>
        <xdr:cNvSpPr/>
      </xdr:nvSpPr>
      <xdr:spPr>
        <a:xfrm>
          <a:off x="9588500" y="1024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170543</xdr:rowOff>
    </xdr:from>
    <xdr:to>
      <xdr:col>55</xdr:col>
      <xdr:colOff>0</xdr:colOff>
      <xdr:row>60</xdr:row>
      <xdr:rowOff>12340</xdr:rowOff>
    </xdr:to>
    <xdr:cxnSp macro="">
      <xdr:nvCxnSpPr>
        <xdr:cNvPr id="249" name="直線コネクタ 248"/>
        <xdr:cNvCxnSpPr/>
      </xdr:nvCxnSpPr>
      <xdr:spPr>
        <a:xfrm flipV="1">
          <a:off x="9639300" y="10286093"/>
          <a:ext cx="838200" cy="1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142165</xdr:rowOff>
    </xdr:from>
    <xdr:to>
      <xdr:col>46</xdr:col>
      <xdr:colOff>38100</xdr:colOff>
      <xdr:row>60</xdr:row>
      <xdr:rowOff>72315</xdr:rowOff>
    </xdr:to>
    <xdr:sp macro="" textlink="">
      <xdr:nvSpPr>
        <xdr:cNvPr id="250" name="楕円 249"/>
        <xdr:cNvSpPr/>
      </xdr:nvSpPr>
      <xdr:spPr>
        <a:xfrm>
          <a:off x="8699500" y="102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12340</xdr:rowOff>
    </xdr:from>
    <xdr:to>
      <xdr:col>50</xdr:col>
      <xdr:colOff>114300</xdr:colOff>
      <xdr:row>60</xdr:row>
      <xdr:rowOff>21515</xdr:rowOff>
    </xdr:to>
    <xdr:cxnSp macro="">
      <xdr:nvCxnSpPr>
        <xdr:cNvPr id="251" name="直線コネクタ 250"/>
        <xdr:cNvCxnSpPr/>
      </xdr:nvCxnSpPr>
      <xdr:spPr>
        <a:xfrm flipV="1">
          <a:off x="8750300" y="10299340"/>
          <a:ext cx="889000" cy="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153331</xdr:rowOff>
    </xdr:from>
    <xdr:to>
      <xdr:col>41</xdr:col>
      <xdr:colOff>101600</xdr:colOff>
      <xdr:row>60</xdr:row>
      <xdr:rowOff>83481</xdr:rowOff>
    </xdr:to>
    <xdr:sp macro="" textlink="">
      <xdr:nvSpPr>
        <xdr:cNvPr id="252" name="楕円 251"/>
        <xdr:cNvSpPr/>
      </xdr:nvSpPr>
      <xdr:spPr>
        <a:xfrm>
          <a:off x="7810500" y="102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21515</xdr:rowOff>
    </xdr:from>
    <xdr:to>
      <xdr:col>45</xdr:col>
      <xdr:colOff>177800</xdr:colOff>
      <xdr:row>60</xdr:row>
      <xdr:rowOff>32681</xdr:rowOff>
    </xdr:to>
    <xdr:cxnSp macro="">
      <xdr:nvCxnSpPr>
        <xdr:cNvPr id="253" name="直線コネクタ 252"/>
        <xdr:cNvCxnSpPr/>
      </xdr:nvCxnSpPr>
      <xdr:spPr>
        <a:xfrm flipV="1">
          <a:off x="7861300" y="10308515"/>
          <a:ext cx="889000" cy="1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165387</xdr:rowOff>
    </xdr:from>
    <xdr:to>
      <xdr:col>36</xdr:col>
      <xdr:colOff>165100</xdr:colOff>
      <xdr:row>60</xdr:row>
      <xdr:rowOff>95537</xdr:rowOff>
    </xdr:to>
    <xdr:sp macro="" textlink="">
      <xdr:nvSpPr>
        <xdr:cNvPr id="254" name="楕円 253"/>
        <xdr:cNvSpPr/>
      </xdr:nvSpPr>
      <xdr:spPr>
        <a:xfrm>
          <a:off x="6921500" y="102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32681</xdr:rowOff>
    </xdr:from>
    <xdr:to>
      <xdr:col>41</xdr:col>
      <xdr:colOff>50800</xdr:colOff>
      <xdr:row>60</xdr:row>
      <xdr:rowOff>44737</xdr:rowOff>
    </xdr:to>
    <xdr:cxnSp macro="">
      <xdr:nvCxnSpPr>
        <xdr:cNvPr id="255" name="直線コネクタ 254"/>
        <xdr:cNvCxnSpPr/>
      </xdr:nvCxnSpPr>
      <xdr:spPr>
        <a:xfrm flipV="1">
          <a:off x="6972300" y="10319681"/>
          <a:ext cx="889000" cy="1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79667</xdr:rowOff>
    </xdr:from>
    <xdr:ext cx="599010" cy="259045"/>
    <xdr:sp macro="" textlink="">
      <xdr:nvSpPr>
        <xdr:cNvPr id="260" name="n_1mainValue【橋りょう・トンネル】&#10;一人当たり有形固定資産（償却資産）額"/>
        <xdr:cNvSpPr txBox="1"/>
      </xdr:nvSpPr>
      <xdr:spPr>
        <a:xfrm>
          <a:off x="9327095" y="1002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88842</xdr:rowOff>
    </xdr:from>
    <xdr:ext cx="599010" cy="259045"/>
    <xdr:sp macro="" textlink="">
      <xdr:nvSpPr>
        <xdr:cNvPr id="261" name="n_2mainValue【橋りょう・トンネル】&#10;一人当たり有形固定資産（償却資産）額"/>
        <xdr:cNvSpPr txBox="1"/>
      </xdr:nvSpPr>
      <xdr:spPr>
        <a:xfrm>
          <a:off x="8450795" y="1003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100008</xdr:rowOff>
    </xdr:from>
    <xdr:ext cx="599010" cy="259045"/>
    <xdr:sp macro="" textlink="">
      <xdr:nvSpPr>
        <xdr:cNvPr id="262" name="n_3mainValue【橋りょう・トンネル】&#10;一人当たり有形固定資産（償却資産）額"/>
        <xdr:cNvSpPr txBox="1"/>
      </xdr:nvSpPr>
      <xdr:spPr>
        <a:xfrm>
          <a:off x="7561795" y="1004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112064</xdr:rowOff>
    </xdr:from>
    <xdr:ext cx="599010" cy="259045"/>
    <xdr:sp macro="" textlink="">
      <xdr:nvSpPr>
        <xdr:cNvPr id="263" name="n_4mainValue【橋りょう・トンネル】&#10;一人当たり有形固定資産（償却資産）額"/>
        <xdr:cNvSpPr txBox="1"/>
      </xdr:nvSpPr>
      <xdr:spPr>
        <a:xfrm>
          <a:off x="6672795" y="1005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50164</xdr:rowOff>
    </xdr:from>
    <xdr:to>
      <xdr:col>24</xdr:col>
      <xdr:colOff>114300</xdr:colOff>
      <xdr:row>84</xdr:row>
      <xdr:rowOff>151764</xdr:rowOff>
    </xdr:to>
    <xdr:sp macro="" textlink="">
      <xdr:nvSpPr>
        <xdr:cNvPr id="304" name="楕円 303"/>
        <xdr:cNvSpPr/>
      </xdr:nvSpPr>
      <xdr:spPr>
        <a:xfrm>
          <a:off x="45847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28591</xdr:rowOff>
    </xdr:from>
    <xdr:ext cx="405111" cy="259045"/>
    <xdr:sp macro="" textlink="">
      <xdr:nvSpPr>
        <xdr:cNvPr id="305" name="【公営住宅】&#10;有形固定資産減価償却率該当値テキスト"/>
        <xdr:cNvSpPr txBox="1"/>
      </xdr:nvSpPr>
      <xdr:spPr>
        <a:xfrm>
          <a:off x="4673600"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29211</xdr:rowOff>
    </xdr:from>
    <xdr:to>
      <xdr:col>20</xdr:col>
      <xdr:colOff>38100</xdr:colOff>
      <xdr:row>84</xdr:row>
      <xdr:rowOff>130811</xdr:rowOff>
    </xdr:to>
    <xdr:sp macro="" textlink="">
      <xdr:nvSpPr>
        <xdr:cNvPr id="306" name="楕円 305"/>
        <xdr:cNvSpPr/>
      </xdr:nvSpPr>
      <xdr:spPr>
        <a:xfrm>
          <a:off x="3746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80011</xdr:rowOff>
    </xdr:from>
    <xdr:to>
      <xdr:col>24</xdr:col>
      <xdr:colOff>63500</xdr:colOff>
      <xdr:row>84</xdr:row>
      <xdr:rowOff>100964</xdr:rowOff>
    </xdr:to>
    <xdr:cxnSp macro="">
      <xdr:nvCxnSpPr>
        <xdr:cNvPr id="307" name="直線コネクタ 306"/>
        <xdr:cNvCxnSpPr/>
      </xdr:nvCxnSpPr>
      <xdr:spPr>
        <a:xfrm>
          <a:off x="3797300" y="1448181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6350</xdr:rowOff>
    </xdr:from>
    <xdr:to>
      <xdr:col>15</xdr:col>
      <xdr:colOff>101600</xdr:colOff>
      <xdr:row>84</xdr:row>
      <xdr:rowOff>107950</xdr:rowOff>
    </xdr:to>
    <xdr:sp macro="" textlink="">
      <xdr:nvSpPr>
        <xdr:cNvPr id="308" name="楕円 307"/>
        <xdr:cNvSpPr/>
      </xdr:nvSpPr>
      <xdr:spPr>
        <a:xfrm>
          <a:off x="2857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57150</xdr:rowOff>
    </xdr:from>
    <xdr:to>
      <xdr:col>19</xdr:col>
      <xdr:colOff>177800</xdr:colOff>
      <xdr:row>84</xdr:row>
      <xdr:rowOff>80011</xdr:rowOff>
    </xdr:to>
    <xdr:cxnSp macro="">
      <xdr:nvCxnSpPr>
        <xdr:cNvPr id="309" name="直線コネクタ 308"/>
        <xdr:cNvCxnSpPr/>
      </xdr:nvCxnSpPr>
      <xdr:spPr>
        <a:xfrm>
          <a:off x="2908300" y="144589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153036</xdr:rowOff>
    </xdr:from>
    <xdr:to>
      <xdr:col>10</xdr:col>
      <xdr:colOff>165100</xdr:colOff>
      <xdr:row>84</xdr:row>
      <xdr:rowOff>83186</xdr:rowOff>
    </xdr:to>
    <xdr:sp macro="" textlink="">
      <xdr:nvSpPr>
        <xdr:cNvPr id="310" name="楕円 309"/>
        <xdr:cNvSpPr/>
      </xdr:nvSpPr>
      <xdr:spPr>
        <a:xfrm>
          <a:off x="1968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32386</xdr:rowOff>
    </xdr:from>
    <xdr:to>
      <xdr:col>15</xdr:col>
      <xdr:colOff>50800</xdr:colOff>
      <xdr:row>84</xdr:row>
      <xdr:rowOff>57150</xdr:rowOff>
    </xdr:to>
    <xdr:cxnSp macro="">
      <xdr:nvCxnSpPr>
        <xdr:cNvPr id="311" name="直線コネクタ 310"/>
        <xdr:cNvCxnSpPr/>
      </xdr:nvCxnSpPr>
      <xdr:spPr>
        <a:xfrm>
          <a:off x="2019300" y="1443418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128270</xdr:rowOff>
    </xdr:from>
    <xdr:to>
      <xdr:col>6</xdr:col>
      <xdr:colOff>38100</xdr:colOff>
      <xdr:row>84</xdr:row>
      <xdr:rowOff>58420</xdr:rowOff>
    </xdr:to>
    <xdr:sp macro="" textlink="">
      <xdr:nvSpPr>
        <xdr:cNvPr id="312" name="楕円 311"/>
        <xdr:cNvSpPr/>
      </xdr:nvSpPr>
      <xdr:spPr>
        <a:xfrm>
          <a:off x="1079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7620</xdr:rowOff>
    </xdr:from>
    <xdr:to>
      <xdr:col>10</xdr:col>
      <xdr:colOff>114300</xdr:colOff>
      <xdr:row>84</xdr:row>
      <xdr:rowOff>32386</xdr:rowOff>
    </xdr:to>
    <xdr:cxnSp macro="">
      <xdr:nvCxnSpPr>
        <xdr:cNvPr id="313" name="直線コネクタ 312"/>
        <xdr:cNvCxnSpPr/>
      </xdr:nvCxnSpPr>
      <xdr:spPr>
        <a:xfrm>
          <a:off x="1130300" y="144094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121938</xdr:rowOff>
    </xdr:from>
    <xdr:ext cx="405111" cy="259045"/>
    <xdr:sp macro="" textlink="">
      <xdr:nvSpPr>
        <xdr:cNvPr id="318" name="n_1mainValue【公営住宅】&#10;有形固定資産減価償却率"/>
        <xdr:cNvSpPr txBox="1"/>
      </xdr:nvSpPr>
      <xdr:spPr>
        <a:xfrm>
          <a:off x="35820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99077</xdr:rowOff>
    </xdr:from>
    <xdr:ext cx="405111" cy="259045"/>
    <xdr:sp macro="" textlink="">
      <xdr:nvSpPr>
        <xdr:cNvPr id="319" name="n_2mainValue【公営住宅】&#10;有形固定資産減価償却率"/>
        <xdr:cNvSpPr txBox="1"/>
      </xdr:nvSpPr>
      <xdr:spPr>
        <a:xfrm>
          <a:off x="2705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74313</xdr:rowOff>
    </xdr:from>
    <xdr:ext cx="405111" cy="259045"/>
    <xdr:sp macro="" textlink="">
      <xdr:nvSpPr>
        <xdr:cNvPr id="320" name="n_3mainValue【公営住宅】&#10;有形固定資産減価償却率"/>
        <xdr:cNvSpPr txBox="1"/>
      </xdr:nvSpPr>
      <xdr:spPr>
        <a:xfrm>
          <a:off x="18167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49547</xdr:rowOff>
    </xdr:from>
    <xdr:ext cx="405111" cy="259045"/>
    <xdr:sp macro="" textlink="">
      <xdr:nvSpPr>
        <xdr:cNvPr id="321" name="n_4mainValue【公営住宅】&#10;有形固定資産減価償却率"/>
        <xdr:cNvSpPr txBox="1"/>
      </xdr:nvSpPr>
      <xdr:spPr>
        <a:xfrm>
          <a:off x="927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113488</xdr:rowOff>
    </xdr:from>
    <xdr:to>
      <xdr:col>55</xdr:col>
      <xdr:colOff>50800</xdr:colOff>
      <xdr:row>86</xdr:row>
      <xdr:rowOff>43638</xdr:rowOff>
    </xdr:to>
    <xdr:sp macro="" textlink="">
      <xdr:nvSpPr>
        <xdr:cNvPr id="359" name="楕円 358"/>
        <xdr:cNvSpPr/>
      </xdr:nvSpPr>
      <xdr:spPr>
        <a:xfrm>
          <a:off x="104267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78199</xdr:rowOff>
    </xdr:from>
    <xdr:ext cx="469744" cy="259045"/>
    <xdr:sp macro="" textlink="">
      <xdr:nvSpPr>
        <xdr:cNvPr id="360" name="【公営住宅】&#10;一人当たり面積該当値テキスト"/>
        <xdr:cNvSpPr txBox="1"/>
      </xdr:nvSpPr>
      <xdr:spPr>
        <a:xfrm>
          <a:off x="10515600" y="146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113945</xdr:rowOff>
    </xdr:from>
    <xdr:to>
      <xdr:col>50</xdr:col>
      <xdr:colOff>165100</xdr:colOff>
      <xdr:row>86</xdr:row>
      <xdr:rowOff>44095</xdr:rowOff>
    </xdr:to>
    <xdr:sp macro="" textlink="">
      <xdr:nvSpPr>
        <xdr:cNvPr id="361" name="楕円 360"/>
        <xdr:cNvSpPr/>
      </xdr:nvSpPr>
      <xdr:spPr>
        <a:xfrm>
          <a:off x="9588500" y="146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164288</xdr:rowOff>
    </xdr:from>
    <xdr:to>
      <xdr:col>55</xdr:col>
      <xdr:colOff>0</xdr:colOff>
      <xdr:row>85</xdr:row>
      <xdr:rowOff>164745</xdr:rowOff>
    </xdr:to>
    <xdr:cxnSp macro="">
      <xdr:nvCxnSpPr>
        <xdr:cNvPr id="362" name="直線コネクタ 361"/>
        <xdr:cNvCxnSpPr/>
      </xdr:nvCxnSpPr>
      <xdr:spPr>
        <a:xfrm flipV="1">
          <a:off x="9639300" y="1473753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114447</xdr:rowOff>
    </xdr:from>
    <xdr:to>
      <xdr:col>46</xdr:col>
      <xdr:colOff>38100</xdr:colOff>
      <xdr:row>86</xdr:row>
      <xdr:rowOff>44597</xdr:rowOff>
    </xdr:to>
    <xdr:sp macro="" textlink="">
      <xdr:nvSpPr>
        <xdr:cNvPr id="363" name="楕円 362"/>
        <xdr:cNvSpPr/>
      </xdr:nvSpPr>
      <xdr:spPr>
        <a:xfrm>
          <a:off x="8699500" y="1468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164745</xdr:rowOff>
    </xdr:from>
    <xdr:to>
      <xdr:col>50</xdr:col>
      <xdr:colOff>114300</xdr:colOff>
      <xdr:row>85</xdr:row>
      <xdr:rowOff>165247</xdr:rowOff>
    </xdr:to>
    <xdr:cxnSp macro="">
      <xdr:nvCxnSpPr>
        <xdr:cNvPr id="364" name="直線コネクタ 363"/>
        <xdr:cNvCxnSpPr/>
      </xdr:nvCxnSpPr>
      <xdr:spPr>
        <a:xfrm flipV="1">
          <a:off x="8750300" y="14737995"/>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115041</xdr:rowOff>
    </xdr:from>
    <xdr:to>
      <xdr:col>41</xdr:col>
      <xdr:colOff>101600</xdr:colOff>
      <xdr:row>86</xdr:row>
      <xdr:rowOff>45191</xdr:rowOff>
    </xdr:to>
    <xdr:sp macro="" textlink="">
      <xdr:nvSpPr>
        <xdr:cNvPr id="365" name="楕円 364"/>
        <xdr:cNvSpPr/>
      </xdr:nvSpPr>
      <xdr:spPr>
        <a:xfrm>
          <a:off x="7810500" y="1468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165247</xdr:rowOff>
    </xdr:from>
    <xdr:to>
      <xdr:col>45</xdr:col>
      <xdr:colOff>177800</xdr:colOff>
      <xdr:row>85</xdr:row>
      <xdr:rowOff>165841</xdr:rowOff>
    </xdr:to>
    <xdr:cxnSp macro="">
      <xdr:nvCxnSpPr>
        <xdr:cNvPr id="366" name="直線コネクタ 365"/>
        <xdr:cNvCxnSpPr/>
      </xdr:nvCxnSpPr>
      <xdr:spPr>
        <a:xfrm flipV="1">
          <a:off x="7861300" y="14738497"/>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115681</xdr:rowOff>
    </xdr:from>
    <xdr:to>
      <xdr:col>36</xdr:col>
      <xdr:colOff>165100</xdr:colOff>
      <xdr:row>86</xdr:row>
      <xdr:rowOff>45831</xdr:rowOff>
    </xdr:to>
    <xdr:sp macro="" textlink="">
      <xdr:nvSpPr>
        <xdr:cNvPr id="367" name="楕円 366"/>
        <xdr:cNvSpPr/>
      </xdr:nvSpPr>
      <xdr:spPr>
        <a:xfrm>
          <a:off x="6921500" y="1468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165841</xdr:rowOff>
    </xdr:from>
    <xdr:to>
      <xdr:col>41</xdr:col>
      <xdr:colOff>50800</xdr:colOff>
      <xdr:row>85</xdr:row>
      <xdr:rowOff>166481</xdr:rowOff>
    </xdr:to>
    <xdr:cxnSp macro="">
      <xdr:nvCxnSpPr>
        <xdr:cNvPr id="368" name="直線コネクタ 367"/>
        <xdr:cNvCxnSpPr/>
      </xdr:nvCxnSpPr>
      <xdr:spPr>
        <a:xfrm flipV="1">
          <a:off x="6972300" y="1473909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35222</xdr:rowOff>
    </xdr:from>
    <xdr:ext cx="469744" cy="259045"/>
    <xdr:sp macro="" textlink="">
      <xdr:nvSpPr>
        <xdr:cNvPr id="373" name="n_1mainValue【公営住宅】&#10;一人当たり面積"/>
        <xdr:cNvSpPr txBox="1"/>
      </xdr:nvSpPr>
      <xdr:spPr>
        <a:xfrm>
          <a:off x="9391727" y="1477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35724</xdr:rowOff>
    </xdr:from>
    <xdr:ext cx="469744" cy="259045"/>
    <xdr:sp macro="" textlink="">
      <xdr:nvSpPr>
        <xdr:cNvPr id="374" name="n_2mainValue【公営住宅】&#10;一人当たり面積"/>
        <xdr:cNvSpPr txBox="1"/>
      </xdr:nvSpPr>
      <xdr:spPr>
        <a:xfrm>
          <a:off x="8515427" y="14780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36318</xdr:rowOff>
    </xdr:from>
    <xdr:ext cx="469744" cy="259045"/>
    <xdr:sp macro="" textlink="">
      <xdr:nvSpPr>
        <xdr:cNvPr id="375" name="n_3mainValue【公営住宅】&#10;一人当たり面積"/>
        <xdr:cNvSpPr txBox="1"/>
      </xdr:nvSpPr>
      <xdr:spPr>
        <a:xfrm>
          <a:off x="7626427" y="147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36958</xdr:rowOff>
    </xdr:from>
    <xdr:ext cx="469744" cy="259045"/>
    <xdr:sp macro="" textlink="">
      <xdr:nvSpPr>
        <xdr:cNvPr id="376" name="n_4mainValue【公営住宅】&#10;一人当たり面積"/>
        <xdr:cNvSpPr txBox="1"/>
      </xdr:nvSpPr>
      <xdr:spPr>
        <a:xfrm>
          <a:off x="6737427" y="1478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118473</xdr:rowOff>
    </xdr:from>
    <xdr:to>
      <xdr:col>85</xdr:col>
      <xdr:colOff>177800</xdr:colOff>
      <xdr:row>42</xdr:row>
      <xdr:rowOff>48623</xdr:rowOff>
    </xdr:to>
    <xdr:sp macro="" textlink="">
      <xdr:nvSpPr>
        <xdr:cNvPr id="434" name="楕円 433"/>
        <xdr:cNvSpPr/>
      </xdr:nvSpPr>
      <xdr:spPr>
        <a:xfrm>
          <a:off x="162687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33400</xdr:rowOff>
    </xdr:from>
    <xdr:ext cx="405111" cy="259045"/>
    <xdr:sp macro="" textlink="">
      <xdr:nvSpPr>
        <xdr:cNvPr id="435" name="【認定こども園・幼稚園・保育所】&#10;有形固定資産減価償却率該当値テキスト"/>
        <xdr:cNvSpPr txBox="1"/>
      </xdr:nvSpPr>
      <xdr:spPr>
        <a:xfrm>
          <a:off x="16357600" y="7062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103777</xdr:rowOff>
    </xdr:from>
    <xdr:to>
      <xdr:col>81</xdr:col>
      <xdr:colOff>101600</xdr:colOff>
      <xdr:row>42</xdr:row>
      <xdr:rowOff>33927</xdr:rowOff>
    </xdr:to>
    <xdr:sp macro="" textlink="">
      <xdr:nvSpPr>
        <xdr:cNvPr id="436" name="楕円 435"/>
        <xdr:cNvSpPr/>
      </xdr:nvSpPr>
      <xdr:spPr>
        <a:xfrm>
          <a:off x="15430500" y="7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154577</xdr:rowOff>
    </xdr:from>
    <xdr:to>
      <xdr:col>85</xdr:col>
      <xdr:colOff>127000</xdr:colOff>
      <xdr:row>41</xdr:row>
      <xdr:rowOff>169273</xdr:rowOff>
    </xdr:to>
    <xdr:cxnSp macro="">
      <xdr:nvCxnSpPr>
        <xdr:cNvPr id="437" name="直線コネクタ 436"/>
        <xdr:cNvCxnSpPr/>
      </xdr:nvCxnSpPr>
      <xdr:spPr>
        <a:xfrm>
          <a:off x="15481300" y="718402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87449</xdr:rowOff>
    </xdr:from>
    <xdr:to>
      <xdr:col>76</xdr:col>
      <xdr:colOff>165100</xdr:colOff>
      <xdr:row>42</xdr:row>
      <xdr:rowOff>17599</xdr:rowOff>
    </xdr:to>
    <xdr:sp macro="" textlink="">
      <xdr:nvSpPr>
        <xdr:cNvPr id="438" name="楕円 437"/>
        <xdr:cNvSpPr/>
      </xdr:nvSpPr>
      <xdr:spPr>
        <a:xfrm>
          <a:off x="14541500" y="71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138249</xdr:rowOff>
    </xdr:from>
    <xdr:to>
      <xdr:col>81</xdr:col>
      <xdr:colOff>50800</xdr:colOff>
      <xdr:row>41</xdr:row>
      <xdr:rowOff>154577</xdr:rowOff>
    </xdr:to>
    <xdr:cxnSp macro="">
      <xdr:nvCxnSpPr>
        <xdr:cNvPr id="439" name="直線コネクタ 438"/>
        <xdr:cNvCxnSpPr/>
      </xdr:nvCxnSpPr>
      <xdr:spPr>
        <a:xfrm>
          <a:off x="14592300" y="716769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110309</xdr:rowOff>
    </xdr:from>
    <xdr:to>
      <xdr:col>72</xdr:col>
      <xdr:colOff>38100</xdr:colOff>
      <xdr:row>42</xdr:row>
      <xdr:rowOff>40459</xdr:rowOff>
    </xdr:to>
    <xdr:sp macro="" textlink="">
      <xdr:nvSpPr>
        <xdr:cNvPr id="440" name="楕円 439"/>
        <xdr:cNvSpPr/>
      </xdr:nvSpPr>
      <xdr:spPr>
        <a:xfrm>
          <a:off x="13652500" y="713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138249</xdr:rowOff>
    </xdr:from>
    <xdr:to>
      <xdr:col>76</xdr:col>
      <xdr:colOff>114300</xdr:colOff>
      <xdr:row>41</xdr:row>
      <xdr:rowOff>161109</xdr:rowOff>
    </xdr:to>
    <xdr:cxnSp macro="">
      <xdr:nvCxnSpPr>
        <xdr:cNvPr id="441" name="直線コネクタ 440"/>
        <xdr:cNvCxnSpPr/>
      </xdr:nvCxnSpPr>
      <xdr:spPr>
        <a:xfrm flipV="1">
          <a:off x="13703300" y="716769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80917</xdr:rowOff>
    </xdr:from>
    <xdr:to>
      <xdr:col>67</xdr:col>
      <xdr:colOff>101600</xdr:colOff>
      <xdr:row>42</xdr:row>
      <xdr:rowOff>11067</xdr:rowOff>
    </xdr:to>
    <xdr:sp macro="" textlink="">
      <xdr:nvSpPr>
        <xdr:cNvPr id="442" name="楕円 441"/>
        <xdr:cNvSpPr/>
      </xdr:nvSpPr>
      <xdr:spPr>
        <a:xfrm>
          <a:off x="127635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131717</xdr:rowOff>
    </xdr:from>
    <xdr:to>
      <xdr:col>71</xdr:col>
      <xdr:colOff>177800</xdr:colOff>
      <xdr:row>41</xdr:row>
      <xdr:rowOff>161109</xdr:rowOff>
    </xdr:to>
    <xdr:cxnSp macro="">
      <xdr:nvCxnSpPr>
        <xdr:cNvPr id="443" name="直線コネクタ 442"/>
        <xdr:cNvCxnSpPr/>
      </xdr:nvCxnSpPr>
      <xdr:spPr>
        <a:xfrm>
          <a:off x="12814300" y="716116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25054</xdr:rowOff>
    </xdr:from>
    <xdr:ext cx="405111" cy="259045"/>
    <xdr:sp macro="" textlink="">
      <xdr:nvSpPr>
        <xdr:cNvPr id="448" name="n_1mainValue【認定こども園・幼稚園・保育所】&#10;有形固定資産減価償却率"/>
        <xdr:cNvSpPr txBox="1"/>
      </xdr:nvSpPr>
      <xdr:spPr>
        <a:xfrm>
          <a:off x="15266044" y="722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8726</xdr:rowOff>
    </xdr:from>
    <xdr:ext cx="405111" cy="259045"/>
    <xdr:sp macro="" textlink="">
      <xdr:nvSpPr>
        <xdr:cNvPr id="449" name="n_2mainValue【認定こども園・幼稚園・保育所】&#10;有形固定資産減価償却率"/>
        <xdr:cNvSpPr txBox="1"/>
      </xdr:nvSpPr>
      <xdr:spPr>
        <a:xfrm>
          <a:off x="14389744" y="720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31586</xdr:rowOff>
    </xdr:from>
    <xdr:ext cx="405111" cy="259045"/>
    <xdr:sp macro="" textlink="">
      <xdr:nvSpPr>
        <xdr:cNvPr id="450" name="n_3mainValue【認定こども園・幼稚園・保育所】&#10;有形固定資産減価償却率"/>
        <xdr:cNvSpPr txBox="1"/>
      </xdr:nvSpPr>
      <xdr:spPr>
        <a:xfrm>
          <a:off x="13500744" y="723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2194</xdr:rowOff>
    </xdr:from>
    <xdr:ext cx="405111" cy="259045"/>
    <xdr:sp macro="" textlink="">
      <xdr:nvSpPr>
        <xdr:cNvPr id="451" name="n_4mainValue【認定こども園・幼稚園・保育所】&#10;有形固定資産減価償却率"/>
        <xdr:cNvSpPr txBox="1"/>
      </xdr:nvSpPr>
      <xdr:spPr>
        <a:xfrm>
          <a:off x="12611744" y="720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59690</xdr:rowOff>
    </xdr:from>
    <xdr:to>
      <xdr:col>116</xdr:col>
      <xdr:colOff>114300</xdr:colOff>
      <xdr:row>40</xdr:row>
      <xdr:rowOff>161290</xdr:rowOff>
    </xdr:to>
    <xdr:sp macro="" textlink="">
      <xdr:nvSpPr>
        <xdr:cNvPr id="489" name="楕円 488"/>
        <xdr:cNvSpPr/>
      </xdr:nvSpPr>
      <xdr:spPr>
        <a:xfrm>
          <a:off x="22110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38117</xdr:rowOff>
    </xdr:from>
    <xdr:ext cx="469744" cy="259045"/>
    <xdr:sp macro="" textlink="">
      <xdr:nvSpPr>
        <xdr:cNvPr id="490" name="【認定こども園・幼稚園・保育所】&#10;一人当たり面積該当値テキスト"/>
        <xdr:cNvSpPr txBox="1"/>
      </xdr:nvSpPr>
      <xdr:spPr>
        <a:xfrm>
          <a:off x="22199600"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61976</xdr:rowOff>
    </xdr:from>
    <xdr:to>
      <xdr:col>112</xdr:col>
      <xdr:colOff>38100</xdr:colOff>
      <xdr:row>40</xdr:row>
      <xdr:rowOff>163576</xdr:rowOff>
    </xdr:to>
    <xdr:sp macro="" textlink="">
      <xdr:nvSpPr>
        <xdr:cNvPr id="491" name="楕円 490"/>
        <xdr:cNvSpPr/>
      </xdr:nvSpPr>
      <xdr:spPr>
        <a:xfrm>
          <a:off x="21272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110490</xdr:rowOff>
    </xdr:from>
    <xdr:to>
      <xdr:col>116</xdr:col>
      <xdr:colOff>63500</xdr:colOff>
      <xdr:row>40</xdr:row>
      <xdr:rowOff>112776</xdr:rowOff>
    </xdr:to>
    <xdr:cxnSp macro="">
      <xdr:nvCxnSpPr>
        <xdr:cNvPr id="492" name="直線コネクタ 491"/>
        <xdr:cNvCxnSpPr/>
      </xdr:nvCxnSpPr>
      <xdr:spPr>
        <a:xfrm flipV="1">
          <a:off x="21323300" y="696849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64262</xdr:rowOff>
    </xdr:from>
    <xdr:to>
      <xdr:col>107</xdr:col>
      <xdr:colOff>101600</xdr:colOff>
      <xdr:row>40</xdr:row>
      <xdr:rowOff>165862</xdr:rowOff>
    </xdr:to>
    <xdr:sp macro="" textlink="">
      <xdr:nvSpPr>
        <xdr:cNvPr id="493" name="楕円 492"/>
        <xdr:cNvSpPr/>
      </xdr:nvSpPr>
      <xdr:spPr>
        <a:xfrm>
          <a:off x="20383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112776</xdr:rowOff>
    </xdr:from>
    <xdr:to>
      <xdr:col>111</xdr:col>
      <xdr:colOff>177800</xdr:colOff>
      <xdr:row>40</xdr:row>
      <xdr:rowOff>115062</xdr:rowOff>
    </xdr:to>
    <xdr:cxnSp macro="">
      <xdr:nvCxnSpPr>
        <xdr:cNvPr id="494" name="直線コネクタ 493"/>
        <xdr:cNvCxnSpPr/>
      </xdr:nvCxnSpPr>
      <xdr:spPr>
        <a:xfrm flipV="1">
          <a:off x="20434300" y="697077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66548</xdr:rowOff>
    </xdr:from>
    <xdr:to>
      <xdr:col>102</xdr:col>
      <xdr:colOff>165100</xdr:colOff>
      <xdr:row>40</xdr:row>
      <xdr:rowOff>168148</xdr:rowOff>
    </xdr:to>
    <xdr:sp macro="" textlink="">
      <xdr:nvSpPr>
        <xdr:cNvPr id="495" name="楕円 494"/>
        <xdr:cNvSpPr/>
      </xdr:nvSpPr>
      <xdr:spPr>
        <a:xfrm>
          <a:off x="19494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115062</xdr:rowOff>
    </xdr:from>
    <xdr:to>
      <xdr:col>107</xdr:col>
      <xdr:colOff>50800</xdr:colOff>
      <xdr:row>40</xdr:row>
      <xdr:rowOff>117348</xdr:rowOff>
    </xdr:to>
    <xdr:cxnSp macro="">
      <xdr:nvCxnSpPr>
        <xdr:cNvPr id="496" name="直線コネクタ 495"/>
        <xdr:cNvCxnSpPr/>
      </xdr:nvCxnSpPr>
      <xdr:spPr>
        <a:xfrm flipV="1">
          <a:off x="19545300" y="69730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71120</xdr:rowOff>
    </xdr:from>
    <xdr:to>
      <xdr:col>98</xdr:col>
      <xdr:colOff>38100</xdr:colOff>
      <xdr:row>41</xdr:row>
      <xdr:rowOff>1270</xdr:rowOff>
    </xdr:to>
    <xdr:sp macro="" textlink="">
      <xdr:nvSpPr>
        <xdr:cNvPr id="497" name="楕円 496"/>
        <xdr:cNvSpPr/>
      </xdr:nvSpPr>
      <xdr:spPr>
        <a:xfrm>
          <a:off x="18605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117348</xdr:rowOff>
    </xdr:from>
    <xdr:to>
      <xdr:col>102</xdr:col>
      <xdr:colOff>114300</xdr:colOff>
      <xdr:row>40</xdr:row>
      <xdr:rowOff>121920</xdr:rowOff>
    </xdr:to>
    <xdr:cxnSp macro="">
      <xdr:nvCxnSpPr>
        <xdr:cNvPr id="498" name="直線コネクタ 497"/>
        <xdr:cNvCxnSpPr/>
      </xdr:nvCxnSpPr>
      <xdr:spPr>
        <a:xfrm flipV="1">
          <a:off x="18656300" y="697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1" name="n_3aveValue【認定こども園・幼稚園・保育所】&#10;一人当たり面積"/>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02" name="n_4aveValue【認定こども園・幼稚園・保育所】&#10;一人当たり面積"/>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154703</xdr:rowOff>
    </xdr:from>
    <xdr:ext cx="469744" cy="259045"/>
    <xdr:sp macro="" textlink="">
      <xdr:nvSpPr>
        <xdr:cNvPr id="503" name="n_1mainValue【認定こども園・幼稚園・保育所】&#10;一人当たり面積"/>
        <xdr:cNvSpPr txBox="1"/>
      </xdr:nvSpPr>
      <xdr:spPr>
        <a:xfrm>
          <a:off x="21075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504" name="n_2mainValue【認定こども園・幼稚園・保育所】&#10;一人当たり面積"/>
        <xdr:cNvSpPr txBox="1"/>
      </xdr:nvSpPr>
      <xdr:spPr>
        <a:xfrm>
          <a:off x="20199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159275</xdr:rowOff>
    </xdr:from>
    <xdr:ext cx="469744" cy="259045"/>
    <xdr:sp macro="" textlink="">
      <xdr:nvSpPr>
        <xdr:cNvPr id="505" name="n_3mainValue【認定こども園・幼稚園・保育所】&#10;一人当たり面積"/>
        <xdr:cNvSpPr txBox="1"/>
      </xdr:nvSpPr>
      <xdr:spPr>
        <a:xfrm>
          <a:off x="19310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163847</xdr:rowOff>
    </xdr:from>
    <xdr:ext cx="469744" cy="259045"/>
    <xdr:sp macro="" textlink="">
      <xdr:nvSpPr>
        <xdr:cNvPr id="506" name="n_4mainValue【認定こども園・幼稚園・保育所】&#10;一人当たり面積"/>
        <xdr:cNvSpPr txBox="1"/>
      </xdr:nvSpPr>
      <xdr:spPr>
        <a:xfrm>
          <a:off x="18421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53703</xdr:rowOff>
    </xdr:from>
    <xdr:to>
      <xdr:col>85</xdr:col>
      <xdr:colOff>177800</xdr:colOff>
      <xdr:row>60</xdr:row>
      <xdr:rowOff>155303</xdr:rowOff>
    </xdr:to>
    <xdr:sp macro="" textlink="">
      <xdr:nvSpPr>
        <xdr:cNvPr id="549" name="楕円 548"/>
        <xdr:cNvSpPr/>
      </xdr:nvSpPr>
      <xdr:spPr>
        <a:xfrm>
          <a:off x="162687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32130</xdr:rowOff>
    </xdr:from>
    <xdr:ext cx="405111" cy="259045"/>
    <xdr:sp macro="" textlink="">
      <xdr:nvSpPr>
        <xdr:cNvPr id="550" name="【学校施設】&#10;有形固定資産減価償却率該当値テキスト"/>
        <xdr:cNvSpPr txBox="1"/>
      </xdr:nvSpPr>
      <xdr:spPr>
        <a:xfrm>
          <a:off x="16357600"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xdr:rowOff>
    </xdr:from>
    <xdr:to>
      <xdr:col>81</xdr:col>
      <xdr:colOff>101600</xdr:colOff>
      <xdr:row>60</xdr:row>
      <xdr:rowOff>103051</xdr:rowOff>
    </xdr:to>
    <xdr:sp macro="" textlink="">
      <xdr:nvSpPr>
        <xdr:cNvPr id="551" name="楕円 550"/>
        <xdr:cNvSpPr/>
      </xdr:nvSpPr>
      <xdr:spPr>
        <a:xfrm>
          <a:off x="15430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52251</xdr:rowOff>
    </xdr:from>
    <xdr:to>
      <xdr:col>85</xdr:col>
      <xdr:colOff>127000</xdr:colOff>
      <xdr:row>60</xdr:row>
      <xdr:rowOff>104503</xdr:rowOff>
    </xdr:to>
    <xdr:cxnSp macro="">
      <xdr:nvCxnSpPr>
        <xdr:cNvPr id="552" name="直線コネクタ 551"/>
        <xdr:cNvCxnSpPr/>
      </xdr:nvCxnSpPr>
      <xdr:spPr>
        <a:xfrm>
          <a:off x="15481300" y="1033925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53" name="楕円 552"/>
        <xdr:cNvSpPr/>
      </xdr:nvSpPr>
      <xdr:spPr>
        <a:xfrm>
          <a:off x="14541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164919</xdr:rowOff>
    </xdr:from>
    <xdr:to>
      <xdr:col>81</xdr:col>
      <xdr:colOff>50800</xdr:colOff>
      <xdr:row>60</xdr:row>
      <xdr:rowOff>52251</xdr:rowOff>
    </xdr:to>
    <xdr:cxnSp macro="">
      <xdr:nvCxnSpPr>
        <xdr:cNvPr id="554" name="直線コネクタ 553"/>
        <xdr:cNvCxnSpPr/>
      </xdr:nvCxnSpPr>
      <xdr:spPr>
        <a:xfrm>
          <a:off x="14592300" y="1028046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71665</xdr:rowOff>
    </xdr:from>
    <xdr:to>
      <xdr:col>72</xdr:col>
      <xdr:colOff>38100</xdr:colOff>
      <xdr:row>60</xdr:row>
      <xdr:rowOff>1815</xdr:rowOff>
    </xdr:to>
    <xdr:sp macro="" textlink="">
      <xdr:nvSpPr>
        <xdr:cNvPr id="555" name="楕円 554"/>
        <xdr:cNvSpPr/>
      </xdr:nvSpPr>
      <xdr:spPr>
        <a:xfrm>
          <a:off x="13652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122465</xdr:rowOff>
    </xdr:from>
    <xdr:to>
      <xdr:col>76</xdr:col>
      <xdr:colOff>114300</xdr:colOff>
      <xdr:row>59</xdr:row>
      <xdr:rowOff>164919</xdr:rowOff>
    </xdr:to>
    <xdr:cxnSp macro="">
      <xdr:nvCxnSpPr>
        <xdr:cNvPr id="556" name="直線コネクタ 555"/>
        <xdr:cNvCxnSpPr/>
      </xdr:nvCxnSpPr>
      <xdr:spPr>
        <a:xfrm>
          <a:off x="13703300" y="10238015"/>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25944</xdr:rowOff>
    </xdr:from>
    <xdr:to>
      <xdr:col>67</xdr:col>
      <xdr:colOff>101600</xdr:colOff>
      <xdr:row>59</xdr:row>
      <xdr:rowOff>127544</xdr:rowOff>
    </xdr:to>
    <xdr:sp macro="" textlink="">
      <xdr:nvSpPr>
        <xdr:cNvPr id="557" name="楕円 556"/>
        <xdr:cNvSpPr/>
      </xdr:nvSpPr>
      <xdr:spPr>
        <a:xfrm>
          <a:off x="12763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76744</xdr:rowOff>
    </xdr:from>
    <xdr:to>
      <xdr:col>71</xdr:col>
      <xdr:colOff>177800</xdr:colOff>
      <xdr:row>59</xdr:row>
      <xdr:rowOff>122465</xdr:rowOff>
    </xdr:to>
    <xdr:cxnSp macro="">
      <xdr:nvCxnSpPr>
        <xdr:cNvPr id="558" name="直線コネクタ 557"/>
        <xdr:cNvCxnSpPr/>
      </xdr:nvCxnSpPr>
      <xdr:spPr>
        <a:xfrm>
          <a:off x="12814300" y="1019229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94178</xdr:rowOff>
    </xdr:from>
    <xdr:ext cx="405111" cy="259045"/>
    <xdr:sp macro="" textlink="">
      <xdr:nvSpPr>
        <xdr:cNvPr id="563" name="n_1mainValue【学校施設】&#10;有形固定資産減価償却率"/>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564" name="n_2mainValue【学校施設】&#10;有形固定資産減価償却率"/>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164392</xdr:rowOff>
    </xdr:from>
    <xdr:ext cx="405111" cy="259045"/>
    <xdr:sp macro="" textlink="">
      <xdr:nvSpPr>
        <xdr:cNvPr id="565" name="n_3mainValue【学校施設】&#10;有形固定資産減価償却率"/>
        <xdr:cNvSpPr txBox="1"/>
      </xdr:nvSpPr>
      <xdr:spPr>
        <a:xfrm>
          <a:off x="13500744" y="1027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566" name="n_4mainValue【学校施設】&#10;有形固定資産減価償却率"/>
        <xdr:cNvSpPr txBox="1"/>
      </xdr:nvSpPr>
      <xdr:spPr>
        <a:xfrm>
          <a:off x="12611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149606</xdr:rowOff>
    </xdr:from>
    <xdr:to>
      <xdr:col>116</xdr:col>
      <xdr:colOff>114300</xdr:colOff>
      <xdr:row>62</xdr:row>
      <xdr:rowOff>79756</xdr:rowOff>
    </xdr:to>
    <xdr:sp macro="" textlink="">
      <xdr:nvSpPr>
        <xdr:cNvPr id="606" name="楕円 605"/>
        <xdr:cNvSpPr/>
      </xdr:nvSpPr>
      <xdr:spPr>
        <a:xfrm>
          <a:off x="22110700" y="106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128033</xdr:rowOff>
    </xdr:from>
    <xdr:ext cx="469744" cy="259045"/>
    <xdr:sp macro="" textlink="">
      <xdr:nvSpPr>
        <xdr:cNvPr id="607" name="【学校施設】&#10;一人当たり面積該当値テキスト"/>
        <xdr:cNvSpPr txBox="1"/>
      </xdr:nvSpPr>
      <xdr:spPr>
        <a:xfrm>
          <a:off x="22199600" y="1058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155131</xdr:rowOff>
    </xdr:from>
    <xdr:to>
      <xdr:col>112</xdr:col>
      <xdr:colOff>38100</xdr:colOff>
      <xdr:row>62</xdr:row>
      <xdr:rowOff>85281</xdr:rowOff>
    </xdr:to>
    <xdr:sp macro="" textlink="">
      <xdr:nvSpPr>
        <xdr:cNvPr id="608" name="楕円 607"/>
        <xdr:cNvSpPr/>
      </xdr:nvSpPr>
      <xdr:spPr>
        <a:xfrm>
          <a:off x="21272500" y="1061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28956</xdr:rowOff>
    </xdr:from>
    <xdr:to>
      <xdr:col>116</xdr:col>
      <xdr:colOff>63500</xdr:colOff>
      <xdr:row>62</xdr:row>
      <xdr:rowOff>34481</xdr:rowOff>
    </xdr:to>
    <xdr:cxnSp macro="">
      <xdr:nvCxnSpPr>
        <xdr:cNvPr id="609" name="直線コネクタ 608"/>
        <xdr:cNvCxnSpPr/>
      </xdr:nvCxnSpPr>
      <xdr:spPr>
        <a:xfrm flipV="1">
          <a:off x="21323300" y="10658856"/>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159512</xdr:rowOff>
    </xdr:from>
    <xdr:to>
      <xdr:col>107</xdr:col>
      <xdr:colOff>101600</xdr:colOff>
      <xdr:row>62</xdr:row>
      <xdr:rowOff>89662</xdr:rowOff>
    </xdr:to>
    <xdr:sp macro="" textlink="">
      <xdr:nvSpPr>
        <xdr:cNvPr id="610" name="楕円 609"/>
        <xdr:cNvSpPr/>
      </xdr:nvSpPr>
      <xdr:spPr>
        <a:xfrm>
          <a:off x="20383500" y="10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34481</xdr:rowOff>
    </xdr:from>
    <xdr:to>
      <xdr:col>111</xdr:col>
      <xdr:colOff>177800</xdr:colOff>
      <xdr:row>62</xdr:row>
      <xdr:rowOff>38862</xdr:rowOff>
    </xdr:to>
    <xdr:cxnSp macro="">
      <xdr:nvCxnSpPr>
        <xdr:cNvPr id="611" name="直線コネクタ 610"/>
        <xdr:cNvCxnSpPr/>
      </xdr:nvCxnSpPr>
      <xdr:spPr>
        <a:xfrm flipV="1">
          <a:off x="20434300" y="10664381"/>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164465</xdr:rowOff>
    </xdr:from>
    <xdr:to>
      <xdr:col>102</xdr:col>
      <xdr:colOff>165100</xdr:colOff>
      <xdr:row>62</xdr:row>
      <xdr:rowOff>94615</xdr:rowOff>
    </xdr:to>
    <xdr:sp macro="" textlink="">
      <xdr:nvSpPr>
        <xdr:cNvPr id="612" name="楕円 611"/>
        <xdr:cNvSpPr/>
      </xdr:nvSpPr>
      <xdr:spPr>
        <a:xfrm>
          <a:off x="19494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38862</xdr:rowOff>
    </xdr:from>
    <xdr:to>
      <xdr:col>107</xdr:col>
      <xdr:colOff>50800</xdr:colOff>
      <xdr:row>62</xdr:row>
      <xdr:rowOff>43815</xdr:rowOff>
    </xdr:to>
    <xdr:cxnSp macro="">
      <xdr:nvCxnSpPr>
        <xdr:cNvPr id="613" name="直線コネクタ 612"/>
        <xdr:cNvCxnSpPr/>
      </xdr:nvCxnSpPr>
      <xdr:spPr>
        <a:xfrm flipV="1">
          <a:off x="19545300" y="1066876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170180</xdr:rowOff>
    </xdr:from>
    <xdr:to>
      <xdr:col>98</xdr:col>
      <xdr:colOff>38100</xdr:colOff>
      <xdr:row>62</xdr:row>
      <xdr:rowOff>100330</xdr:rowOff>
    </xdr:to>
    <xdr:sp macro="" textlink="">
      <xdr:nvSpPr>
        <xdr:cNvPr id="614" name="楕円 613"/>
        <xdr:cNvSpPr/>
      </xdr:nvSpPr>
      <xdr:spPr>
        <a:xfrm>
          <a:off x="18605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43815</xdr:rowOff>
    </xdr:from>
    <xdr:to>
      <xdr:col>102</xdr:col>
      <xdr:colOff>114300</xdr:colOff>
      <xdr:row>62</xdr:row>
      <xdr:rowOff>49530</xdr:rowOff>
    </xdr:to>
    <xdr:cxnSp macro="">
      <xdr:nvCxnSpPr>
        <xdr:cNvPr id="615" name="直線コネクタ 614"/>
        <xdr:cNvCxnSpPr/>
      </xdr:nvCxnSpPr>
      <xdr:spPr>
        <a:xfrm flipV="1">
          <a:off x="18656300" y="106737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76408</xdr:rowOff>
    </xdr:from>
    <xdr:ext cx="469744" cy="259045"/>
    <xdr:sp macro="" textlink="">
      <xdr:nvSpPr>
        <xdr:cNvPr id="620" name="n_1mainValue【学校施設】&#10;一人当たり面積"/>
        <xdr:cNvSpPr txBox="1"/>
      </xdr:nvSpPr>
      <xdr:spPr>
        <a:xfrm>
          <a:off x="21075727" y="1070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80789</xdr:rowOff>
    </xdr:from>
    <xdr:ext cx="469744" cy="259045"/>
    <xdr:sp macro="" textlink="">
      <xdr:nvSpPr>
        <xdr:cNvPr id="621" name="n_2mainValue【学校施設】&#10;一人当たり面積"/>
        <xdr:cNvSpPr txBox="1"/>
      </xdr:nvSpPr>
      <xdr:spPr>
        <a:xfrm>
          <a:off x="20199427" y="107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85742</xdr:rowOff>
    </xdr:from>
    <xdr:ext cx="469744" cy="259045"/>
    <xdr:sp macro="" textlink="">
      <xdr:nvSpPr>
        <xdr:cNvPr id="622" name="n_3mainValue【学校施設】&#10;一人当たり面積"/>
        <xdr:cNvSpPr txBox="1"/>
      </xdr:nvSpPr>
      <xdr:spPr>
        <a:xfrm>
          <a:off x="19310427" y="1071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91457</xdr:rowOff>
    </xdr:from>
    <xdr:ext cx="469744" cy="259045"/>
    <xdr:sp macro="" textlink="">
      <xdr:nvSpPr>
        <xdr:cNvPr id="623" name="n_4mainValue【学校施設】&#10;一人当たり面積"/>
        <xdr:cNvSpPr txBox="1"/>
      </xdr:nvSpPr>
      <xdr:spPr>
        <a:xfrm>
          <a:off x="184214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4" name="【児童館】&#10;有形固定資産減価償却率平均値テキスト"/>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108131</xdr:rowOff>
    </xdr:from>
    <xdr:to>
      <xdr:col>85</xdr:col>
      <xdr:colOff>177800</xdr:colOff>
      <xdr:row>87</xdr:row>
      <xdr:rowOff>38281</xdr:rowOff>
    </xdr:to>
    <xdr:sp macro="" textlink="">
      <xdr:nvSpPr>
        <xdr:cNvPr id="665" name="楕円 664"/>
        <xdr:cNvSpPr/>
      </xdr:nvSpPr>
      <xdr:spPr>
        <a:xfrm>
          <a:off x="16268700" y="148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23058</xdr:rowOff>
    </xdr:from>
    <xdr:ext cx="405111" cy="259045"/>
    <xdr:sp macro="" textlink="">
      <xdr:nvSpPr>
        <xdr:cNvPr id="666" name="【児童館】&#10;有形固定資産減価償却率該当値テキスト"/>
        <xdr:cNvSpPr txBox="1"/>
      </xdr:nvSpPr>
      <xdr:spPr>
        <a:xfrm>
          <a:off x="16357600" y="14767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85271</xdr:rowOff>
    </xdr:from>
    <xdr:to>
      <xdr:col>81</xdr:col>
      <xdr:colOff>101600</xdr:colOff>
      <xdr:row>87</xdr:row>
      <xdr:rowOff>15421</xdr:rowOff>
    </xdr:to>
    <xdr:sp macro="" textlink="">
      <xdr:nvSpPr>
        <xdr:cNvPr id="667" name="楕円 666"/>
        <xdr:cNvSpPr/>
      </xdr:nvSpPr>
      <xdr:spPr>
        <a:xfrm>
          <a:off x="15430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136071</xdr:rowOff>
    </xdr:from>
    <xdr:to>
      <xdr:col>85</xdr:col>
      <xdr:colOff>127000</xdr:colOff>
      <xdr:row>86</xdr:row>
      <xdr:rowOff>158931</xdr:rowOff>
    </xdr:to>
    <xdr:cxnSp macro="">
      <xdr:nvCxnSpPr>
        <xdr:cNvPr id="668" name="直線コネクタ 667"/>
        <xdr:cNvCxnSpPr/>
      </xdr:nvCxnSpPr>
      <xdr:spPr>
        <a:xfrm>
          <a:off x="15481300" y="1488077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62412</xdr:rowOff>
    </xdr:from>
    <xdr:to>
      <xdr:col>76</xdr:col>
      <xdr:colOff>165100</xdr:colOff>
      <xdr:row>86</xdr:row>
      <xdr:rowOff>164012</xdr:rowOff>
    </xdr:to>
    <xdr:sp macro="" textlink="">
      <xdr:nvSpPr>
        <xdr:cNvPr id="669" name="楕円 668"/>
        <xdr:cNvSpPr/>
      </xdr:nvSpPr>
      <xdr:spPr>
        <a:xfrm>
          <a:off x="14541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113212</xdr:rowOff>
    </xdr:from>
    <xdr:to>
      <xdr:col>81</xdr:col>
      <xdr:colOff>50800</xdr:colOff>
      <xdr:row>86</xdr:row>
      <xdr:rowOff>136071</xdr:rowOff>
    </xdr:to>
    <xdr:cxnSp macro="">
      <xdr:nvCxnSpPr>
        <xdr:cNvPr id="670" name="直線コネクタ 669"/>
        <xdr:cNvCxnSpPr/>
      </xdr:nvCxnSpPr>
      <xdr:spPr>
        <a:xfrm>
          <a:off x="14592300" y="1485791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39551</xdr:rowOff>
    </xdr:from>
    <xdr:to>
      <xdr:col>72</xdr:col>
      <xdr:colOff>38100</xdr:colOff>
      <xdr:row>86</xdr:row>
      <xdr:rowOff>141151</xdr:rowOff>
    </xdr:to>
    <xdr:sp macro="" textlink="">
      <xdr:nvSpPr>
        <xdr:cNvPr id="671" name="楕円 670"/>
        <xdr:cNvSpPr/>
      </xdr:nvSpPr>
      <xdr:spPr>
        <a:xfrm>
          <a:off x="13652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90351</xdr:rowOff>
    </xdr:from>
    <xdr:to>
      <xdr:col>76</xdr:col>
      <xdr:colOff>114300</xdr:colOff>
      <xdr:row>86</xdr:row>
      <xdr:rowOff>113212</xdr:rowOff>
    </xdr:to>
    <xdr:cxnSp macro="">
      <xdr:nvCxnSpPr>
        <xdr:cNvPr id="672" name="直線コネクタ 671"/>
        <xdr:cNvCxnSpPr/>
      </xdr:nvCxnSpPr>
      <xdr:spPr>
        <a:xfrm>
          <a:off x="13703300" y="148350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16692</xdr:rowOff>
    </xdr:from>
    <xdr:to>
      <xdr:col>67</xdr:col>
      <xdr:colOff>101600</xdr:colOff>
      <xdr:row>86</xdr:row>
      <xdr:rowOff>118292</xdr:rowOff>
    </xdr:to>
    <xdr:sp macro="" textlink="">
      <xdr:nvSpPr>
        <xdr:cNvPr id="673" name="楕円 672"/>
        <xdr:cNvSpPr/>
      </xdr:nvSpPr>
      <xdr:spPr>
        <a:xfrm>
          <a:off x="12763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67492</xdr:rowOff>
    </xdr:from>
    <xdr:to>
      <xdr:col>71</xdr:col>
      <xdr:colOff>177800</xdr:colOff>
      <xdr:row>86</xdr:row>
      <xdr:rowOff>90351</xdr:rowOff>
    </xdr:to>
    <xdr:cxnSp macro="">
      <xdr:nvCxnSpPr>
        <xdr:cNvPr id="674" name="直線コネクタ 673"/>
        <xdr:cNvCxnSpPr/>
      </xdr:nvCxnSpPr>
      <xdr:spPr>
        <a:xfrm>
          <a:off x="12814300" y="1481219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5" name="n_1aveValue【児童館】&#10;有形固定資産減価償却率"/>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7" name="n_3aveValue【児童館】&#10;有形固定資産減価償却率"/>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78" name="n_4aveValue【児童館】&#10;有形固定資産減価償却率"/>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6548</xdr:rowOff>
    </xdr:from>
    <xdr:ext cx="405111" cy="259045"/>
    <xdr:sp macro="" textlink="">
      <xdr:nvSpPr>
        <xdr:cNvPr id="679" name="n_1mainValue【児童館】&#10;有形固定資産減価償却率"/>
        <xdr:cNvSpPr txBox="1"/>
      </xdr:nvSpPr>
      <xdr:spPr>
        <a:xfrm>
          <a:off x="15266044" y="1492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155139</xdr:rowOff>
    </xdr:from>
    <xdr:ext cx="405111" cy="259045"/>
    <xdr:sp macro="" textlink="">
      <xdr:nvSpPr>
        <xdr:cNvPr id="680" name="n_2mainValue【児童館】&#10;有形固定資産減価償却率"/>
        <xdr:cNvSpPr txBox="1"/>
      </xdr:nvSpPr>
      <xdr:spPr>
        <a:xfrm>
          <a:off x="14389744" y="1489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132278</xdr:rowOff>
    </xdr:from>
    <xdr:ext cx="405111" cy="259045"/>
    <xdr:sp macro="" textlink="">
      <xdr:nvSpPr>
        <xdr:cNvPr id="681" name="n_3mainValue【児童館】&#10;有形固定資産減価償却率"/>
        <xdr:cNvSpPr txBox="1"/>
      </xdr:nvSpPr>
      <xdr:spPr>
        <a:xfrm>
          <a:off x="13500744" y="1487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109419</xdr:rowOff>
    </xdr:from>
    <xdr:ext cx="405111" cy="259045"/>
    <xdr:sp macro="" textlink="">
      <xdr:nvSpPr>
        <xdr:cNvPr id="682" name="n_4mainValue【児童館】&#10;有形固定資産減価償却率"/>
        <xdr:cNvSpPr txBox="1"/>
      </xdr:nvSpPr>
      <xdr:spPr>
        <a:xfrm>
          <a:off x="12611744" y="1485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128270</xdr:rowOff>
    </xdr:from>
    <xdr:to>
      <xdr:col>116</xdr:col>
      <xdr:colOff>114300</xdr:colOff>
      <xdr:row>86</xdr:row>
      <xdr:rowOff>58420</xdr:rowOff>
    </xdr:to>
    <xdr:sp macro="" textlink="">
      <xdr:nvSpPr>
        <xdr:cNvPr id="722" name="楕円 721"/>
        <xdr:cNvSpPr/>
      </xdr:nvSpPr>
      <xdr:spPr>
        <a:xfrm>
          <a:off x="22110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43197</xdr:rowOff>
    </xdr:from>
    <xdr:ext cx="469744" cy="259045"/>
    <xdr:sp macro="" textlink="">
      <xdr:nvSpPr>
        <xdr:cNvPr id="723" name="【児童館】&#10;一人当たり面積該当値テキスト"/>
        <xdr:cNvSpPr txBox="1"/>
      </xdr:nvSpPr>
      <xdr:spPr>
        <a:xfrm>
          <a:off x="22199600" y="1461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128270</xdr:rowOff>
    </xdr:from>
    <xdr:to>
      <xdr:col>112</xdr:col>
      <xdr:colOff>38100</xdr:colOff>
      <xdr:row>86</xdr:row>
      <xdr:rowOff>58420</xdr:rowOff>
    </xdr:to>
    <xdr:sp macro="" textlink="">
      <xdr:nvSpPr>
        <xdr:cNvPr id="724" name="楕円 723"/>
        <xdr:cNvSpPr/>
      </xdr:nvSpPr>
      <xdr:spPr>
        <a:xfrm>
          <a:off x="21272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xdr:rowOff>
    </xdr:from>
    <xdr:to>
      <xdr:col>116</xdr:col>
      <xdr:colOff>63500</xdr:colOff>
      <xdr:row>86</xdr:row>
      <xdr:rowOff>7620</xdr:rowOff>
    </xdr:to>
    <xdr:cxnSp macro="">
      <xdr:nvCxnSpPr>
        <xdr:cNvPr id="725" name="直線コネクタ 724"/>
        <xdr:cNvCxnSpPr/>
      </xdr:nvCxnSpPr>
      <xdr:spPr>
        <a:xfrm>
          <a:off x="21323300" y="14752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128270</xdr:rowOff>
    </xdr:from>
    <xdr:to>
      <xdr:col>107</xdr:col>
      <xdr:colOff>101600</xdr:colOff>
      <xdr:row>86</xdr:row>
      <xdr:rowOff>58420</xdr:rowOff>
    </xdr:to>
    <xdr:sp macro="" textlink="">
      <xdr:nvSpPr>
        <xdr:cNvPr id="726" name="楕円 725"/>
        <xdr:cNvSpPr/>
      </xdr:nvSpPr>
      <xdr:spPr>
        <a:xfrm>
          <a:off x="20383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xdr:rowOff>
    </xdr:from>
    <xdr:to>
      <xdr:col>111</xdr:col>
      <xdr:colOff>177800</xdr:colOff>
      <xdr:row>86</xdr:row>
      <xdr:rowOff>7620</xdr:rowOff>
    </xdr:to>
    <xdr:cxnSp macro="">
      <xdr:nvCxnSpPr>
        <xdr:cNvPr id="727" name="直線コネクタ 726"/>
        <xdr:cNvCxnSpPr/>
      </xdr:nvCxnSpPr>
      <xdr:spPr>
        <a:xfrm>
          <a:off x="20434300" y="1475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728" name="楕円 727"/>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xdr:rowOff>
    </xdr:from>
    <xdr:to>
      <xdr:col>107</xdr:col>
      <xdr:colOff>50800</xdr:colOff>
      <xdr:row>86</xdr:row>
      <xdr:rowOff>15239</xdr:rowOff>
    </xdr:to>
    <xdr:cxnSp macro="">
      <xdr:nvCxnSpPr>
        <xdr:cNvPr id="729" name="直線コネクタ 728"/>
        <xdr:cNvCxnSpPr/>
      </xdr:nvCxnSpPr>
      <xdr:spPr>
        <a:xfrm flipV="1">
          <a:off x="19545300" y="14752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730" name="楕円 729"/>
        <xdr:cNvSpPr/>
      </xdr:nvSpPr>
      <xdr:spPr>
        <a:xfrm>
          <a:off x="18605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731" name="直線コネクタ 730"/>
        <xdr:cNvCxnSpPr/>
      </xdr:nvCxnSpPr>
      <xdr:spPr>
        <a:xfrm>
          <a:off x="18656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3" name="n_2aveValue【児童館】&#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4" name="n_3aveValue【児童館】&#10;一人当たり面積"/>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35" name="n_4aveValue【児童館】&#10;一人当たり面積"/>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49547</xdr:rowOff>
    </xdr:from>
    <xdr:ext cx="469744" cy="259045"/>
    <xdr:sp macro="" textlink="">
      <xdr:nvSpPr>
        <xdr:cNvPr id="736" name="n_1mainValue【児童館】&#10;一人当たり面積"/>
        <xdr:cNvSpPr txBox="1"/>
      </xdr:nvSpPr>
      <xdr:spPr>
        <a:xfrm>
          <a:off x="210757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49547</xdr:rowOff>
    </xdr:from>
    <xdr:ext cx="469744" cy="259045"/>
    <xdr:sp macro="" textlink="">
      <xdr:nvSpPr>
        <xdr:cNvPr id="737" name="n_2mainValue【児童館】&#10;一人当たり面積"/>
        <xdr:cNvSpPr txBox="1"/>
      </xdr:nvSpPr>
      <xdr:spPr>
        <a:xfrm>
          <a:off x="20199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738" name="n_3mainValue【児童館】&#10;一人当たり面積"/>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739" name="n_4mainValue【児童館】&#10;一人当たり面積"/>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9" name="【公民館】&#10;有形固定資産減価償却率平均値テキスト"/>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84455</xdr:rowOff>
    </xdr:from>
    <xdr:to>
      <xdr:col>85</xdr:col>
      <xdr:colOff>177800</xdr:colOff>
      <xdr:row>108</xdr:row>
      <xdr:rowOff>14605</xdr:rowOff>
    </xdr:to>
    <xdr:sp macro="" textlink="">
      <xdr:nvSpPr>
        <xdr:cNvPr id="780" name="楕円 779"/>
        <xdr:cNvSpPr/>
      </xdr:nvSpPr>
      <xdr:spPr>
        <a:xfrm>
          <a:off x="162687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62882</xdr:rowOff>
    </xdr:from>
    <xdr:ext cx="405111" cy="259045"/>
    <xdr:sp macro="" textlink="">
      <xdr:nvSpPr>
        <xdr:cNvPr id="781" name="【公民館】&#10;有形固定資産減価償却率該当値テキスト"/>
        <xdr:cNvSpPr txBox="1"/>
      </xdr:nvSpPr>
      <xdr:spPr>
        <a:xfrm>
          <a:off x="16357600" y="184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53975</xdr:rowOff>
    </xdr:from>
    <xdr:to>
      <xdr:col>81</xdr:col>
      <xdr:colOff>101600</xdr:colOff>
      <xdr:row>107</xdr:row>
      <xdr:rowOff>155575</xdr:rowOff>
    </xdr:to>
    <xdr:sp macro="" textlink="">
      <xdr:nvSpPr>
        <xdr:cNvPr id="782" name="楕円 781"/>
        <xdr:cNvSpPr/>
      </xdr:nvSpPr>
      <xdr:spPr>
        <a:xfrm>
          <a:off x="15430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104775</xdr:rowOff>
    </xdr:from>
    <xdr:to>
      <xdr:col>85</xdr:col>
      <xdr:colOff>127000</xdr:colOff>
      <xdr:row>107</xdr:row>
      <xdr:rowOff>135255</xdr:rowOff>
    </xdr:to>
    <xdr:cxnSp macro="">
      <xdr:nvCxnSpPr>
        <xdr:cNvPr id="783" name="直線コネクタ 782"/>
        <xdr:cNvCxnSpPr/>
      </xdr:nvCxnSpPr>
      <xdr:spPr>
        <a:xfrm>
          <a:off x="15481300" y="184499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19686</xdr:rowOff>
    </xdr:from>
    <xdr:to>
      <xdr:col>76</xdr:col>
      <xdr:colOff>165100</xdr:colOff>
      <xdr:row>107</xdr:row>
      <xdr:rowOff>121286</xdr:rowOff>
    </xdr:to>
    <xdr:sp macro="" textlink="">
      <xdr:nvSpPr>
        <xdr:cNvPr id="784" name="楕円 783"/>
        <xdr:cNvSpPr/>
      </xdr:nvSpPr>
      <xdr:spPr>
        <a:xfrm>
          <a:off x="14541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70486</xdr:rowOff>
    </xdr:from>
    <xdr:to>
      <xdr:col>81</xdr:col>
      <xdr:colOff>50800</xdr:colOff>
      <xdr:row>107</xdr:row>
      <xdr:rowOff>104775</xdr:rowOff>
    </xdr:to>
    <xdr:cxnSp macro="">
      <xdr:nvCxnSpPr>
        <xdr:cNvPr id="785" name="直線コネクタ 784"/>
        <xdr:cNvCxnSpPr/>
      </xdr:nvCxnSpPr>
      <xdr:spPr>
        <a:xfrm>
          <a:off x="14592300" y="184156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149225</xdr:rowOff>
    </xdr:from>
    <xdr:to>
      <xdr:col>72</xdr:col>
      <xdr:colOff>38100</xdr:colOff>
      <xdr:row>107</xdr:row>
      <xdr:rowOff>79375</xdr:rowOff>
    </xdr:to>
    <xdr:sp macro="" textlink="">
      <xdr:nvSpPr>
        <xdr:cNvPr id="786" name="楕円 785"/>
        <xdr:cNvSpPr/>
      </xdr:nvSpPr>
      <xdr:spPr>
        <a:xfrm>
          <a:off x="13652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28575</xdr:rowOff>
    </xdr:from>
    <xdr:to>
      <xdr:col>76</xdr:col>
      <xdr:colOff>114300</xdr:colOff>
      <xdr:row>107</xdr:row>
      <xdr:rowOff>70486</xdr:rowOff>
    </xdr:to>
    <xdr:cxnSp macro="">
      <xdr:nvCxnSpPr>
        <xdr:cNvPr id="787" name="直線コネクタ 786"/>
        <xdr:cNvCxnSpPr/>
      </xdr:nvCxnSpPr>
      <xdr:spPr>
        <a:xfrm>
          <a:off x="13703300" y="183737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109220</xdr:rowOff>
    </xdr:from>
    <xdr:to>
      <xdr:col>67</xdr:col>
      <xdr:colOff>101600</xdr:colOff>
      <xdr:row>107</xdr:row>
      <xdr:rowOff>39370</xdr:rowOff>
    </xdr:to>
    <xdr:sp macro="" textlink="">
      <xdr:nvSpPr>
        <xdr:cNvPr id="788" name="楕円 787"/>
        <xdr:cNvSpPr/>
      </xdr:nvSpPr>
      <xdr:spPr>
        <a:xfrm>
          <a:off x="12763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160020</xdr:rowOff>
    </xdr:from>
    <xdr:to>
      <xdr:col>71</xdr:col>
      <xdr:colOff>177800</xdr:colOff>
      <xdr:row>107</xdr:row>
      <xdr:rowOff>28575</xdr:rowOff>
    </xdr:to>
    <xdr:cxnSp macro="">
      <xdr:nvCxnSpPr>
        <xdr:cNvPr id="789" name="直線コネクタ 788"/>
        <xdr:cNvCxnSpPr/>
      </xdr:nvCxnSpPr>
      <xdr:spPr>
        <a:xfrm>
          <a:off x="12814300" y="183337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90" name="n_1aveValue【公民館】&#10;有形固定資産減価償却率"/>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91" name="n_2aveValue【公民館】&#10;有形固定資産減価償却率"/>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2" name="n_3aveValue【公民館】&#10;有形固定資産減価償却率"/>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3" name="n_4aveValue【公民館】&#10;有形固定資産減価償却率"/>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146702</xdr:rowOff>
    </xdr:from>
    <xdr:ext cx="405111" cy="259045"/>
    <xdr:sp macro="" textlink="">
      <xdr:nvSpPr>
        <xdr:cNvPr id="794" name="n_1mainValue【公民館】&#10;有形固定資産減価償却率"/>
        <xdr:cNvSpPr txBox="1"/>
      </xdr:nvSpPr>
      <xdr:spPr>
        <a:xfrm>
          <a:off x="15266044" y="184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112413</xdr:rowOff>
    </xdr:from>
    <xdr:ext cx="405111" cy="259045"/>
    <xdr:sp macro="" textlink="">
      <xdr:nvSpPr>
        <xdr:cNvPr id="795" name="n_2mainValue【公民館】&#10;有形固定資産減価償却率"/>
        <xdr:cNvSpPr txBox="1"/>
      </xdr:nvSpPr>
      <xdr:spPr>
        <a:xfrm>
          <a:off x="14389744"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70502</xdr:rowOff>
    </xdr:from>
    <xdr:ext cx="405111" cy="259045"/>
    <xdr:sp macro="" textlink="">
      <xdr:nvSpPr>
        <xdr:cNvPr id="796" name="n_3mainValue【公民館】&#10;有形固定資産減価償却率"/>
        <xdr:cNvSpPr txBox="1"/>
      </xdr:nvSpPr>
      <xdr:spPr>
        <a:xfrm>
          <a:off x="13500744" y="184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30497</xdr:rowOff>
    </xdr:from>
    <xdr:ext cx="405111" cy="259045"/>
    <xdr:sp macro="" textlink="">
      <xdr:nvSpPr>
        <xdr:cNvPr id="797" name="n_4mainValue【公民館】&#10;有形固定資産減価償却率"/>
        <xdr:cNvSpPr txBox="1"/>
      </xdr:nvSpPr>
      <xdr:spPr>
        <a:xfrm>
          <a:off x="12611744" y="183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8" name="【公民館】&#10;一人当たり面積平均値テキスト"/>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3" name="フローチャート: 判断 832"/>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85816</xdr:rowOff>
    </xdr:from>
    <xdr:to>
      <xdr:col>116</xdr:col>
      <xdr:colOff>114300</xdr:colOff>
      <xdr:row>108</xdr:row>
      <xdr:rowOff>15966</xdr:rowOff>
    </xdr:to>
    <xdr:sp macro="" textlink="">
      <xdr:nvSpPr>
        <xdr:cNvPr id="839" name="楕円 838"/>
        <xdr:cNvSpPr/>
      </xdr:nvSpPr>
      <xdr:spPr>
        <a:xfrm>
          <a:off x="22110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64243</xdr:rowOff>
    </xdr:from>
    <xdr:ext cx="469744" cy="259045"/>
    <xdr:sp macro="" textlink="">
      <xdr:nvSpPr>
        <xdr:cNvPr id="840" name="【公民館】&#10;一人当たり面積該当値テキスト"/>
        <xdr:cNvSpPr txBox="1"/>
      </xdr:nvSpPr>
      <xdr:spPr>
        <a:xfrm>
          <a:off x="22199600"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89081</xdr:rowOff>
    </xdr:from>
    <xdr:to>
      <xdr:col>112</xdr:col>
      <xdr:colOff>38100</xdr:colOff>
      <xdr:row>108</xdr:row>
      <xdr:rowOff>19231</xdr:rowOff>
    </xdr:to>
    <xdr:sp macro="" textlink="">
      <xdr:nvSpPr>
        <xdr:cNvPr id="841" name="楕円 840"/>
        <xdr:cNvSpPr/>
      </xdr:nvSpPr>
      <xdr:spPr>
        <a:xfrm>
          <a:off x="21272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136616</xdr:rowOff>
    </xdr:from>
    <xdr:to>
      <xdr:col>116</xdr:col>
      <xdr:colOff>63500</xdr:colOff>
      <xdr:row>107</xdr:row>
      <xdr:rowOff>139881</xdr:rowOff>
    </xdr:to>
    <xdr:cxnSp macro="">
      <xdr:nvCxnSpPr>
        <xdr:cNvPr id="842" name="直線コネクタ 841"/>
        <xdr:cNvCxnSpPr/>
      </xdr:nvCxnSpPr>
      <xdr:spPr>
        <a:xfrm flipV="1">
          <a:off x="21323300" y="184817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92348</xdr:rowOff>
    </xdr:from>
    <xdr:to>
      <xdr:col>107</xdr:col>
      <xdr:colOff>101600</xdr:colOff>
      <xdr:row>108</xdr:row>
      <xdr:rowOff>22498</xdr:rowOff>
    </xdr:to>
    <xdr:sp macro="" textlink="">
      <xdr:nvSpPr>
        <xdr:cNvPr id="843" name="楕円 842"/>
        <xdr:cNvSpPr/>
      </xdr:nvSpPr>
      <xdr:spPr>
        <a:xfrm>
          <a:off x="20383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139881</xdr:rowOff>
    </xdr:from>
    <xdr:to>
      <xdr:col>111</xdr:col>
      <xdr:colOff>177800</xdr:colOff>
      <xdr:row>107</xdr:row>
      <xdr:rowOff>143148</xdr:rowOff>
    </xdr:to>
    <xdr:cxnSp macro="">
      <xdr:nvCxnSpPr>
        <xdr:cNvPr id="844" name="直線コネクタ 843"/>
        <xdr:cNvCxnSpPr/>
      </xdr:nvCxnSpPr>
      <xdr:spPr>
        <a:xfrm flipV="1">
          <a:off x="20434300" y="184850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95613</xdr:rowOff>
    </xdr:from>
    <xdr:to>
      <xdr:col>102</xdr:col>
      <xdr:colOff>165100</xdr:colOff>
      <xdr:row>108</xdr:row>
      <xdr:rowOff>25763</xdr:rowOff>
    </xdr:to>
    <xdr:sp macro="" textlink="">
      <xdr:nvSpPr>
        <xdr:cNvPr id="845" name="楕円 844"/>
        <xdr:cNvSpPr/>
      </xdr:nvSpPr>
      <xdr:spPr>
        <a:xfrm>
          <a:off x="19494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143148</xdr:rowOff>
    </xdr:from>
    <xdr:to>
      <xdr:col>107</xdr:col>
      <xdr:colOff>50800</xdr:colOff>
      <xdr:row>107</xdr:row>
      <xdr:rowOff>146413</xdr:rowOff>
    </xdr:to>
    <xdr:cxnSp macro="">
      <xdr:nvCxnSpPr>
        <xdr:cNvPr id="846" name="直線コネクタ 845"/>
        <xdr:cNvCxnSpPr/>
      </xdr:nvCxnSpPr>
      <xdr:spPr>
        <a:xfrm flipV="1">
          <a:off x="19545300" y="184882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87449</xdr:rowOff>
    </xdr:from>
    <xdr:to>
      <xdr:col>98</xdr:col>
      <xdr:colOff>38100</xdr:colOff>
      <xdr:row>108</xdr:row>
      <xdr:rowOff>17599</xdr:rowOff>
    </xdr:to>
    <xdr:sp macro="" textlink="">
      <xdr:nvSpPr>
        <xdr:cNvPr id="847" name="楕円 846"/>
        <xdr:cNvSpPr/>
      </xdr:nvSpPr>
      <xdr:spPr>
        <a:xfrm>
          <a:off x="18605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138249</xdr:rowOff>
    </xdr:from>
    <xdr:to>
      <xdr:col>102</xdr:col>
      <xdr:colOff>114300</xdr:colOff>
      <xdr:row>107</xdr:row>
      <xdr:rowOff>146413</xdr:rowOff>
    </xdr:to>
    <xdr:cxnSp macro="">
      <xdr:nvCxnSpPr>
        <xdr:cNvPr id="848" name="直線コネクタ 847"/>
        <xdr:cNvCxnSpPr/>
      </xdr:nvCxnSpPr>
      <xdr:spPr>
        <a:xfrm>
          <a:off x="18656300" y="1848339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9" name="n_1aveValue【公民館】&#10;一人当たり面積"/>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公民館】&#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1" name="n_3aveValue【公民館】&#10;一人当たり面積"/>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52" name="n_4aveValue【公民館】&#10;一人当たり面積"/>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10358</xdr:rowOff>
    </xdr:from>
    <xdr:ext cx="469744" cy="259045"/>
    <xdr:sp macro="" textlink="">
      <xdr:nvSpPr>
        <xdr:cNvPr id="853" name="n_1mainValue【公民館】&#10;一人当たり面積"/>
        <xdr:cNvSpPr txBox="1"/>
      </xdr:nvSpPr>
      <xdr:spPr>
        <a:xfrm>
          <a:off x="210757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13625</xdr:rowOff>
    </xdr:from>
    <xdr:ext cx="469744" cy="259045"/>
    <xdr:sp macro="" textlink="">
      <xdr:nvSpPr>
        <xdr:cNvPr id="854" name="n_2mainValue【公民館】&#10;一人当たり面積"/>
        <xdr:cNvSpPr txBox="1"/>
      </xdr:nvSpPr>
      <xdr:spPr>
        <a:xfrm>
          <a:off x="20199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16890</xdr:rowOff>
    </xdr:from>
    <xdr:ext cx="469744" cy="259045"/>
    <xdr:sp macro="" textlink="">
      <xdr:nvSpPr>
        <xdr:cNvPr id="855" name="n_3mainValue【公民館】&#10;一人当たり面積"/>
        <xdr:cNvSpPr txBox="1"/>
      </xdr:nvSpPr>
      <xdr:spPr>
        <a:xfrm>
          <a:off x="19310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8726</xdr:rowOff>
    </xdr:from>
    <xdr:ext cx="469744" cy="259045"/>
    <xdr:sp macro="" textlink="">
      <xdr:nvSpPr>
        <xdr:cNvPr id="856" name="n_4mainValue【公民館】&#10;一人当たり面積"/>
        <xdr:cNvSpPr txBox="1"/>
      </xdr:nvSpPr>
      <xdr:spPr>
        <a:xfrm>
          <a:off x="18421427" y="1852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全ての施設類型において、有形固定資産減価償却率は類似団体平均値を上回っており、特に、道路、認定こども園・幼稚園・保育所及び児童館において、施設の老朽化が進んでいる。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そのため、公共施設等総合管理計画及び公共施設個別施設計画に基づき、公共施設等の長寿命化の実施とともに、将来の人口推計に見合った施設の集約化・複合化を進めるなど、公共施設等の適正管理に努める必要があ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宮崎県小林市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42,944
42,269
562.95
32,838,468
32,202,854
263,791
14,371,859
25,861,289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115207</xdr:rowOff>
    </xdr:from>
    <xdr:to>
      <xdr:col>24</xdr:col>
      <xdr:colOff>114300</xdr:colOff>
      <xdr:row>41</xdr:row>
      <xdr:rowOff>45357</xdr:rowOff>
    </xdr:to>
    <xdr:sp macro="" textlink="">
      <xdr:nvSpPr>
        <xdr:cNvPr id="74" name="楕円 73"/>
        <xdr:cNvSpPr/>
      </xdr:nvSpPr>
      <xdr:spPr>
        <a:xfrm>
          <a:off x="4584700" y="69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93634</xdr:rowOff>
    </xdr:from>
    <xdr:ext cx="405111" cy="259045"/>
    <xdr:sp macro="" textlink="">
      <xdr:nvSpPr>
        <xdr:cNvPr id="75" name="【図書館】&#10;有形固定資産減価償却率該当値テキスト"/>
        <xdr:cNvSpPr txBox="1"/>
      </xdr:nvSpPr>
      <xdr:spPr>
        <a:xfrm>
          <a:off x="4673600"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82550</xdr:rowOff>
    </xdr:from>
    <xdr:to>
      <xdr:col>20</xdr:col>
      <xdr:colOff>38100</xdr:colOff>
      <xdr:row>41</xdr:row>
      <xdr:rowOff>12700</xdr:rowOff>
    </xdr:to>
    <xdr:sp macro="" textlink="">
      <xdr:nvSpPr>
        <xdr:cNvPr id="76" name="楕円 75"/>
        <xdr:cNvSpPr/>
      </xdr:nvSpPr>
      <xdr:spPr>
        <a:xfrm>
          <a:off x="3746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133350</xdr:rowOff>
    </xdr:from>
    <xdr:to>
      <xdr:col>24</xdr:col>
      <xdr:colOff>63500</xdr:colOff>
      <xdr:row>40</xdr:row>
      <xdr:rowOff>166007</xdr:rowOff>
    </xdr:to>
    <xdr:cxnSp macro="">
      <xdr:nvCxnSpPr>
        <xdr:cNvPr id="77" name="直線コネクタ 76"/>
        <xdr:cNvCxnSpPr/>
      </xdr:nvCxnSpPr>
      <xdr:spPr>
        <a:xfrm>
          <a:off x="3797300" y="699135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49893</xdr:rowOff>
    </xdr:from>
    <xdr:to>
      <xdr:col>15</xdr:col>
      <xdr:colOff>101600</xdr:colOff>
      <xdr:row>40</xdr:row>
      <xdr:rowOff>151493</xdr:rowOff>
    </xdr:to>
    <xdr:sp macro="" textlink="">
      <xdr:nvSpPr>
        <xdr:cNvPr id="78" name="楕円 77"/>
        <xdr:cNvSpPr/>
      </xdr:nvSpPr>
      <xdr:spPr>
        <a:xfrm>
          <a:off x="2857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100693</xdr:rowOff>
    </xdr:from>
    <xdr:to>
      <xdr:col>19</xdr:col>
      <xdr:colOff>177800</xdr:colOff>
      <xdr:row>40</xdr:row>
      <xdr:rowOff>133350</xdr:rowOff>
    </xdr:to>
    <xdr:cxnSp macro="">
      <xdr:nvCxnSpPr>
        <xdr:cNvPr id="79" name="直線コネクタ 78"/>
        <xdr:cNvCxnSpPr/>
      </xdr:nvCxnSpPr>
      <xdr:spPr>
        <a:xfrm>
          <a:off x="2908300" y="69586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15603</xdr:rowOff>
    </xdr:from>
    <xdr:to>
      <xdr:col>10</xdr:col>
      <xdr:colOff>165100</xdr:colOff>
      <xdr:row>40</xdr:row>
      <xdr:rowOff>117203</xdr:rowOff>
    </xdr:to>
    <xdr:sp macro="" textlink="">
      <xdr:nvSpPr>
        <xdr:cNvPr id="80" name="楕円 79"/>
        <xdr:cNvSpPr/>
      </xdr:nvSpPr>
      <xdr:spPr>
        <a:xfrm>
          <a:off x="1968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66403</xdr:rowOff>
    </xdr:from>
    <xdr:to>
      <xdr:col>15</xdr:col>
      <xdr:colOff>50800</xdr:colOff>
      <xdr:row>40</xdr:row>
      <xdr:rowOff>100693</xdr:rowOff>
    </xdr:to>
    <xdr:cxnSp macro="">
      <xdr:nvCxnSpPr>
        <xdr:cNvPr id="81" name="直線コネクタ 80"/>
        <xdr:cNvCxnSpPr/>
      </xdr:nvCxnSpPr>
      <xdr:spPr>
        <a:xfrm>
          <a:off x="2019300" y="692440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154396</xdr:rowOff>
    </xdr:from>
    <xdr:to>
      <xdr:col>6</xdr:col>
      <xdr:colOff>38100</xdr:colOff>
      <xdr:row>40</xdr:row>
      <xdr:rowOff>84546</xdr:rowOff>
    </xdr:to>
    <xdr:sp macro="" textlink="">
      <xdr:nvSpPr>
        <xdr:cNvPr id="82" name="楕円 81"/>
        <xdr:cNvSpPr/>
      </xdr:nvSpPr>
      <xdr:spPr>
        <a:xfrm>
          <a:off x="1079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33746</xdr:rowOff>
    </xdr:from>
    <xdr:to>
      <xdr:col>10</xdr:col>
      <xdr:colOff>114300</xdr:colOff>
      <xdr:row>40</xdr:row>
      <xdr:rowOff>66403</xdr:rowOff>
    </xdr:to>
    <xdr:cxnSp macro="">
      <xdr:nvCxnSpPr>
        <xdr:cNvPr id="83" name="直線コネクタ 82"/>
        <xdr:cNvCxnSpPr/>
      </xdr:nvCxnSpPr>
      <xdr:spPr>
        <a:xfrm>
          <a:off x="1130300" y="68917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3827</xdr:rowOff>
    </xdr:from>
    <xdr:ext cx="405111" cy="259045"/>
    <xdr:sp macro="" textlink="">
      <xdr:nvSpPr>
        <xdr:cNvPr id="88" name="n_1mainValue【図書館】&#10;有形固定資産減価償却率"/>
        <xdr:cNvSpPr txBox="1"/>
      </xdr:nvSpPr>
      <xdr:spPr>
        <a:xfrm>
          <a:off x="35820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142620</xdr:rowOff>
    </xdr:from>
    <xdr:ext cx="405111" cy="259045"/>
    <xdr:sp macro="" textlink="">
      <xdr:nvSpPr>
        <xdr:cNvPr id="89" name="n_2mainValue【図書館】&#10;有形固定資産減価償却率"/>
        <xdr:cNvSpPr txBox="1"/>
      </xdr:nvSpPr>
      <xdr:spPr>
        <a:xfrm>
          <a:off x="27057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108330</xdr:rowOff>
    </xdr:from>
    <xdr:ext cx="405111" cy="259045"/>
    <xdr:sp macro="" textlink="">
      <xdr:nvSpPr>
        <xdr:cNvPr id="90" name="n_3mainValue【図書館】&#10;有形固定資産減価償却率"/>
        <xdr:cNvSpPr txBox="1"/>
      </xdr:nvSpPr>
      <xdr:spPr>
        <a:xfrm>
          <a:off x="1816744"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75673</xdr:rowOff>
    </xdr:from>
    <xdr:ext cx="405111" cy="259045"/>
    <xdr:sp macro="" textlink="">
      <xdr:nvSpPr>
        <xdr:cNvPr id="91" name="n_4mainValue【図書館】&#10;有形固定資産減価償却率"/>
        <xdr:cNvSpPr txBox="1"/>
      </xdr:nvSpPr>
      <xdr:spPr>
        <a:xfrm>
          <a:off x="927744"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9" name="楕円 128"/>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30" name="【図書館】&#10;一人当たり面積該当値テキスト"/>
        <xdr:cNvSpPr txBox="1"/>
      </xdr:nvSpPr>
      <xdr:spPr>
        <a:xfrm>
          <a:off x="10515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1" name="楕円 130"/>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2" name="直線コネクタ 131"/>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3" name="楕円 132"/>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4" name="直線コネクタ 133"/>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144272</xdr:rowOff>
    </xdr:from>
    <xdr:to>
      <xdr:col>41</xdr:col>
      <xdr:colOff>101600</xdr:colOff>
      <xdr:row>41</xdr:row>
      <xdr:rowOff>74422</xdr:rowOff>
    </xdr:to>
    <xdr:sp macro="" textlink="">
      <xdr:nvSpPr>
        <xdr:cNvPr id="135" name="楕円 134"/>
        <xdr:cNvSpPr/>
      </xdr:nvSpPr>
      <xdr:spPr>
        <a:xfrm>
          <a:off x="7810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23622</xdr:rowOff>
    </xdr:to>
    <xdr:cxnSp macro="">
      <xdr:nvCxnSpPr>
        <xdr:cNvPr id="136" name="直線コネクタ 135"/>
        <xdr:cNvCxnSpPr/>
      </xdr:nvCxnSpPr>
      <xdr:spPr>
        <a:xfrm flipV="1">
          <a:off x="7861300" y="704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144272</xdr:rowOff>
    </xdr:from>
    <xdr:to>
      <xdr:col>36</xdr:col>
      <xdr:colOff>165100</xdr:colOff>
      <xdr:row>41</xdr:row>
      <xdr:rowOff>74422</xdr:rowOff>
    </xdr:to>
    <xdr:sp macro="" textlink="">
      <xdr:nvSpPr>
        <xdr:cNvPr id="137" name="楕円 136"/>
        <xdr:cNvSpPr/>
      </xdr:nvSpPr>
      <xdr:spPr>
        <a:xfrm>
          <a:off x="6921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23622</xdr:rowOff>
    </xdr:from>
    <xdr:to>
      <xdr:col>41</xdr:col>
      <xdr:colOff>50800</xdr:colOff>
      <xdr:row>41</xdr:row>
      <xdr:rowOff>23622</xdr:rowOff>
    </xdr:to>
    <xdr:cxnSp macro="">
      <xdr:nvCxnSpPr>
        <xdr:cNvPr id="138" name="直線コネクタ 137"/>
        <xdr:cNvCxnSpPr/>
      </xdr:nvCxnSpPr>
      <xdr:spPr>
        <a:xfrm>
          <a:off x="6972300" y="705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3" name="n_1mainValue【図書館】&#10;一人当たり面積"/>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4" name="n_2mainValue【図書館】&#10;一人当たり面積"/>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65549</xdr:rowOff>
    </xdr:from>
    <xdr:ext cx="469744" cy="259045"/>
    <xdr:sp macro="" textlink="">
      <xdr:nvSpPr>
        <xdr:cNvPr id="145" name="n_3mainValue【図書館】&#10;一人当たり面積"/>
        <xdr:cNvSpPr txBox="1"/>
      </xdr:nvSpPr>
      <xdr:spPr>
        <a:xfrm>
          <a:off x="7626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65549</xdr:rowOff>
    </xdr:from>
    <xdr:ext cx="469744" cy="259045"/>
    <xdr:sp macro="" textlink="">
      <xdr:nvSpPr>
        <xdr:cNvPr id="146" name="n_4mainValue【図書館】&#10;一人当たり面積"/>
        <xdr:cNvSpPr txBox="1"/>
      </xdr:nvSpPr>
      <xdr:spPr>
        <a:xfrm>
          <a:off x="6737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76835</xdr:rowOff>
    </xdr:from>
    <xdr:to>
      <xdr:col>24</xdr:col>
      <xdr:colOff>114300</xdr:colOff>
      <xdr:row>64</xdr:row>
      <xdr:rowOff>6985</xdr:rowOff>
    </xdr:to>
    <xdr:sp macro="" textlink="">
      <xdr:nvSpPr>
        <xdr:cNvPr id="187" name="楕円 186"/>
        <xdr:cNvSpPr/>
      </xdr:nvSpPr>
      <xdr:spPr>
        <a:xfrm>
          <a:off x="4584700" y="10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163212</xdr:rowOff>
    </xdr:from>
    <xdr:ext cx="405111" cy="259045"/>
    <xdr:sp macro="" textlink="">
      <xdr:nvSpPr>
        <xdr:cNvPr id="188" name="【体育館・プール】&#10;有形固定資産減価償却率該当値テキスト"/>
        <xdr:cNvSpPr txBox="1"/>
      </xdr:nvSpPr>
      <xdr:spPr>
        <a:xfrm>
          <a:off x="4673600" y="1079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76835</xdr:rowOff>
    </xdr:from>
    <xdr:to>
      <xdr:col>20</xdr:col>
      <xdr:colOff>38100</xdr:colOff>
      <xdr:row>64</xdr:row>
      <xdr:rowOff>6985</xdr:rowOff>
    </xdr:to>
    <xdr:sp macro="" textlink="">
      <xdr:nvSpPr>
        <xdr:cNvPr id="189" name="楕円 188"/>
        <xdr:cNvSpPr/>
      </xdr:nvSpPr>
      <xdr:spPr>
        <a:xfrm>
          <a:off x="3746500" y="10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127635</xdr:rowOff>
    </xdr:from>
    <xdr:to>
      <xdr:col>24</xdr:col>
      <xdr:colOff>63500</xdr:colOff>
      <xdr:row>63</xdr:row>
      <xdr:rowOff>127635</xdr:rowOff>
    </xdr:to>
    <xdr:cxnSp macro="">
      <xdr:nvCxnSpPr>
        <xdr:cNvPr id="190" name="直線コネクタ 189"/>
        <xdr:cNvCxnSpPr/>
      </xdr:nvCxnSpPr>
      <xdr:spPr>
        <a:xfrm>
          <a:off x="3797300" y="109289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59690</xdr:rowOff>
    </xdr:from>
    <xdr:to>
      <xdr:col>15</xdr:col>
      <xdr:colOff>101600</xdr:colOff>
      <xdr:row>63</xdr:row>
      <xdr:rowOff>161290</xdr:rowOff>
    </xdr:to>
    <xdr:sp macro="" textlink="">
      <xdr:nvSpPr>
        <xdr:cNvPr id="191" name="楕円 190"/>
        <xdr:cNvSpPr/>
      </xdr:nvSpPr>
      <xdr:spPr>
        <a:xfrm>
          <a:off x="2857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110490</xdr:rowOff>
    </xdr:from>
    <xdr:to>
      <xdr:col>19</xdr:col>
      <xdr:colOff>177800</xdr:colOff>
      <xdr:row>63</xdr:row>
      <xdr:rowOff>127635</xdr:rowOff>
    </xdr:to>
    <xdr:cxnSp macro="">
      <xdr:nvCxnSpPr>
        <xdr:cNvPr id="192" name="直線コネクタ 191"/>
        <xdr:cNvCxnSpPr/>
      </xdr:nvCxnSpPr>
      <xdr:spPr>
        <a:xfrm>
          <a:off x="2908300" y="109118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40640</xdr:rowOff>
    </xdr:from>
    <xdr:to>
      <xdr:col>10</xdr:col>
      <xdr:colOff>165100</xdr:colOff>
      <xdr:row>63</xdr:row>
      <xdr:rowOff>142240</xdr:rowOff>
    </xdr:to>
    <xdr:sp macro="" textlink="">
      <xdr:nvSpPr>
        <xdr:cNvPr id="193" name="楕円 192"/>
        <xdr:cNvSpPr/>
      </xdr:nvSpPr>
      <xdr:spPr>
        <a:xfrm>
          <a:off x="1968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91440</xdr:rowOff>
    </xdr:from>
    <xdr:to>
      <xdr:col>15</xdr:col>
      <xdr:colOff>50800</xdr:colOff>
      <xdr:row>63</xdr:row>
      <xdr:rowOff>110490</xdr:rowOff>
    </xdr:to>
    <xdr:cxnSp macro="">
      <xdr:nvCxnSpPr>
        <xdr:cNvPr id="194" name="直線コネクタ 193"/>
        <xdr:cNvCxnSpPr/>
      </xdr:nvCxnSpPr>
      <xdr:spPr>
        <a:xfrm>
          <a:off x="2019300" y="108927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17780</xdr:rowOff>
    </xdr:from>
    <xdr:to>
      <xdr:col>6</xdr:col>
      <xdr:colOff>38100</xdr:colOff>
      <xdr:row>63</xdr:row>
      <xdr:rowOff>119380</xdr:rowOff>
    </xdr:to>
    <xdr:sp macro="" textlink="">
      <xdr:nvSpPr>
        <xdr:cNvPr id="195" name="楕円 194"/>
        <xdr:cNvSpPr/>
      </xdr:nvSpPr>
      <xdr:spPr>
        <a:xfrm>
          <a:off x="1079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68580</xdr:rowOff>
    </xdr:from>
    <xdr:to>
      <xdr:col>10</xdr:col>
      <xdr:colOff>114300</xdr:colOff>
      <xdr:row>63</xdr:row>
      <xdr:rowOff>91440</xdr:rowOff>
    </xdr:to>
    <xdr:cxnSp macro="">
      <xdr:nvCxnSpPr>
        <xdr:cNvPr id="196" name="直線コネクタ 195"/>
        <xdr:cNvCxnSpPr/>
      </xdr:nvCxnSpPr>
      <xdr:spPr>
        <a:xfrm>
          <a:off x="1130300" y="108699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169562</xdr:rowOff>
    </xdr:from>
    <xdr:ext cx="405111" cy="259045"/>
    <xdr:sp macro="" textlink="">
      <xdr:nvSpPr>
        <xdr:cNvPr id="201" name="n_1mainValue【体育館・プール】&#10;有形固定資産減価償却率"/>
        <xdr:cNvSpPr txBox="1"/>
      </xdr:nvSpPr>
      <xdr:spPr>
        <a:xfrm>
          <a:off x="3582044" y="1097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152417</xdr:rowOff>
    </xdr:from>
    <xdr:ext cx="405111" cy="259045"/>
    <xdr:sp macro="" textlink="">
      <xdr:nvSpPr>
        <xdr:cNvPr id="202" name="n_2mainValue【体育館・プール】&#10;有形固定資産減価償却率"/>
        <xdr:cNvSpPr txBox="1"/>
      </xdr:nvSpPr>
      <xdr:spPr>
        <a:xfrm>
          <a:off x="2705744"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133367</xdr:rowOff>
    </xdr:from>
    <xdr:ext cx="405111" cy="259045"/>
    <xdr:sp macro="" textlink="">
      <xdr:nvSpPr>
        <xdr:cNvPr id="203" name="n_3mainValue【体育館・プール】&#10;有形固定資産減価償却率"/>
        <xdr:cNvSpPr txBox="1"/>
      </xdr:nvSpPr>
      <xdr:spPr>
        <a:xfrm>
          <a:off x="1816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110507</xdr:rowOff>
    </xdr:from>
    <xdr:ext cx="405111" cy="259045"/>
    <xdr:sp macro="" textlink="">
      <xdr:nvSpPr>
        <xdr:cNvPr id="204" name="n_4mainValue【体育館・プール】&#10;有形固定資産減価償却率"/>
        <xdr:cNvSpPr txBox="1"/>
      </xdr:nvSpPr>
      <xdr:spPr>
        <a:xfrm>
          <a:off x="9277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68453</xdr:rowOff>
    </xdr:from>
    <xdr:to>
      <xdr:col>55</xdr:col>
      <xdr:colOff>50800</xdr:colOff>
      <xdr:row>63</xdr:row>
      <xdr:rowOff>170053</xdr:rowOff>
    </xdr:to>
    <xdr:sp macro="" textlink="">
      <xdr:nvSpPr>
        <xdr:cNvPr id="244" name="楕円 243"/>
        <xdr:cNvSpPr/>
      </xdr:nvSpPr>
      <xdr:spPr>
        <a:xfrm>
          <a:off x="10426700" y="1086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46880</xdr:rowOff>
    </xdr:from>
    <xdr:ext cx="469744" cy="259045"/>
    <xdr:sp macro="" textlink="">
      <xdr:nvSpPr>
        <xdr:cNvPr id="245" name="【体育館・プール】&#10;一人当たり面積該当値テキスト"/>
        <xdr:cNvSpPr txBox="1"/>
      </xdr:nvSpPr>
      <xdr:spPr>
        <a:xfrm>
          <a:off x="10515600" y="108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70358</xdr:rowOff>
    </xdr:from>
    <xdr:to>
      <xdr:col>50</xdr:col>
      <xdr:colOff>165100</xdr:colOff>
      <xdr:row>64</xdr:row>
      <xdr:rowOff>508</xdr:rowOff>
    </xdr:to>
    <xdr:sp macro="" textlink="">
      <xdr:nvSpPr>
        <xdr:cNvPr id="246" name="楕円 245"/>
        <xdr:cNvSpPr/>
      </xdr:nvSpPr>
      <xdr:spPr>
        <a:xfrm>
          <a:off x="9588500" y="108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119253</xdr:rowOff>
    </xdr:from>
    <xdr:to>
      <xdr:col>55</xdr:col>
      <xdr:colOff>0</xdr:colOff>
      <xdr:row>63</xdr:row>
      <xdr:rowOff>121158</xdr:rowOff>
    </xdr:to>
    <xdr:cxnSp macro="">
      <xdr:nvCxnSpPr>
        <xdr:cNvPr id="247" name="直線コネクタ 246"/>
        <xdr:cNvCxnSpPr/>
      </xdr:nvCxnSpPr>
      <xdr:spPr>
        <a:xfrm flipV="1">
          <a:off x="9639300" y="10920603"/>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71882</xdr:rowOff>
    </xdr:from>
    <xdr:to>
      <xdr:col>46</xdr:col>
      <xdr:colOff>38100</xdr:colOff>
      <xdr:row>64</xdr:row>
      <xdr:rowOff>2032</xdr:rowOff>
    </xdr:to>
    <xdr:sp macro="" textlink="">
      <xdr:nvSpPr>
        <xdr:cNvPr id="248" name="楕円 247"/>
        <xdr:cNvSpPr/>
      </xdr:nvSpPr>
      <xdr:spPr>
        <a:xfrm>
          <a:off x="8699500" y="1087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121158</xdr:rowOff>
    </xdr:from>
    <xdr:to>
      <xdr:col>50</xdr:col>
      <xdr:colOff>114300</xdr:colOff>
      <xdr:row>63</xdr:row>
      <xdr:rowOff>122682</xdr:rowOff>
    </xdr:to>
    <xdr:cxnSp macro="">
      <xdr:nvCxnSpPr>
        <xdr:cNvPr id="249" name="直線コネクタ 248"/>
        <xdr:cNvCxnSpPr/>
      </xdr:nvCxnSpPr>
      <xdr:spPr>
        <a:xfrm flipV="1">
          <a:off x="8750300" y="1092250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73406</xdr:rowOff>
    </xdr:from>
    <xdr:to>
      <xdr:col>41</xdr:col>
      <xdr:colOff>101600</xdr:colOff>
      <xdr:row>64</xdr:row>
      <xdr:rowOff>3556</xdr:rowOff>
    </xdr:to>
    <xdr:sp macro="" textlink="">
      <xdr:nvSpPr>
        <xdr:cNvPr id="250" name="楕円 249"/>
        <xdr:cNvSpPr/>
      </xdr:nvSpPr>
      <xdr:spPr>
        <a:xfrm>
          <a:off x="7810500" y="1087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122682</xdr:rowOff>
    </xdr:from>
    <xdr:to>
      <xdr:col>45</xdr:col>
      <xdr:colOff>177800</xdr:colOff>
      <xdr:row>63</xdr:row>
      <xdr:rowOff>124206</xdr:rowOff>
    </xdr:to>
    <xdr:cxnSp macro="">
      <xdr:nvCxnSpPr>
        <xdr:cNvPr id="251" name="直線コネクタ 250"/>
        <xdr:cNvCxnSpPr/>
      </xdr:nvCxnSpPr>
      <xdr:spPr>
        <a:xfrm flipV="1">
          <a:off x="7861300" y="1092403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75311</xdr:rowOff>
    </xdr:from>
    <xdr:to>
      <xdr:col>36</xdr:col>
      <xdr:colOff>165100</xdr:colOff>
      <xdr:row>64</xdr:row>
      <xdr:rowOff>5461</xdr:rowOff>
    </xdr:to>
    <xdr:sp macro="" textlink="">
      <xdr:nvSpPr>
        <xdr:cNvPr id="252" name="楕円 251"/>
        <xdr:cNvSpPr/>
      </xdr:nvSpPr>
      <xdr:spPr>
        <a:xfrm>
          <a:off x="6921500" y="108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124206</xdr:rowOff>
    </xdr:from>
    <xdr:to>
      <xdr:col>41</xdr:col>
      <xdr:colOff>50800</xdr:colOff>
      <xdr:row>63</xdr:row>
      <xdr:rowOff>126111</xdr:rowOff>
    </xdr:to>
    <xdr:cxnSp macro="">
      <xdr:nvCxnSpPr>
        <xdr:cNvPr id="253" name="直線コネクタ 252"/>
        <xdr:cNvCxnSpPr/>
      </xdr:nvCxnSpPr>
      <xdr:spPr>
        <a:xfrm flipV="1">
          <a:off x="6972300" y="1092555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163085</xdr:rowOff>
    </xdr:from>
    <xdr:ext cx="469744" cy="259045"/>
    <xdr:sp macro="" textlink="">
      <xdr:nvSpPr>
        <xdr:cNvPr id="258" name="n_1mainValue【体育館・プール】&#10;一人当たり面積"/>
        <xdr:cNvSpPr txBox="1"/>
      </xdr:nvSpPr>
      <xdr:spPr>
        <a:xfrm>
          <a:off x="9391727" y="1096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164609</xdr:rowOff>
    </xdr:from>
    <xdr:ext cx="469744" cy="259045"/>
    <xdr:sp macro="" textlink="">
      <xdr:nvSpPr>
        <xdr:cNvPr id="259" name="n_2mainValue【体育館・プール】&#10;一人当たり面積"/>
        <xdr:cNvSpPr txBox="1"/>
      </xdr:nvSpPr>
      <xdr:spPr>
        <a:xfrm>
          <a:off x="8515427" y="1096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166133</xdr:rowOff>
    </xdr:from>
    <xdr:ext cx="469744" cy="259045"/>
    <xdr:sp macro="" textlink="">
      <xdr:nvSpPr>
        <xdr:cNvPr id="260" name="n_3mainValue【体育館・プール】&#10;一人当たり面積"/>
        <xdr:cNvSpPr txBox="1"/>
      </xdr:nvSpPr>
      <xdr:spPr>
        <a:xfrm>
          <a:off x="7626427"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168038</xdr:rowOff>
    </xdr:from>
    <xdr:ext cx="469744" cy="259045"/>
    <xdr:sp macro="" textlink="">
      <xdr:nvSpPr>
        <xdr:cNvPr id="261" name="n_4mainValue【体育館・プール】&#10;一人当たり面積"/>
        <xdr:cNvSpPr txBox="1"/>
      </xdr:nvSpPr>
      <xdr:spPr>
        <a:xfrm>
          <a:off x="6737427"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109220</xdr:rowOff>
    </xdr:from>
    <xdr:to>
      <xdr:col>24</xdr:col>
      <xdr:colOff>114300</xdr:colOff>
      <xdr:row>83</xdr:row>
      <xdr:rowOff>39370</xdr:rowOff>
    </xdr:to>
    <xdr:sp macro="" textlink="">
      <xdr:nvSpPr>
        <xdr:cNvPr id="302" name="楕円 301"/>
        <xdr:cNvSpPr/>
      </xdr:nvSpPr>
      <xdr:spPr>
        <a:xfrm>
          <a:off x="45847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87647</xdr:rowOff>
    </xdr:from>
    <xdr:ext cx="405111" cy="259045"/>
    <xdr:sp macro="" textlink="">
      <xdr:nvSpPr>
        <xdr:cNvPr id="303" name="【福祉施設】&#10;有形固定資産減価償却率該当値テキスト"/>
        <xdr:cNvSpPr txBox="1"/>
      </xdr:nvSpPr>
      <xdr:spPr>
        <a:xfrm>
          <a:off x="4673600"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86361</xdr:rowOff>
    </xdr:from>
    <xdr:to>
      <xdr:col>20</xdr:col>
      <xdr:colOff>38100</xdr:colOff>
      <xdr:row>83</xdr:row>
      <xdr:rowOff>16511</xdr:rowOff>
    </xdr:to>
    <xdr:sp macro="" textlink="">
      <xdr:nvSpPr>
        <xdr:cNvPr id="304" name="楕円 303"/>
        <xdr:cNvSpPr/>
      </xdr:nvSpPr>
      <xdr:spPr>
        <a:xfrm>
          <a:off x="3746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137161</xdr:rowOff>
    </xdr:from>
    <xdr:to>
      <xdr:col>24</xdr:col>
      <xdr:colOff>63500</xdr:colOff>
      <xdr:row>82</xdr:row>
      <xdr:rowOff>160020</xdr:rowOff>
    </xdr:to>
    <xdr:cxnSp macro="">
      <xdr:nvCxnSpPr>
        <xdr:cNvPr id="305" name="直線コネクタ 304"/>
        <xdr:cNvCxnSpPr/>
      </xdr:nvCxnSpPr>
      <xdr:spPr>
        <a:xfrm>
          <a:off x="3797300" y="141960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42545</xdr:rowOff>
    </xdr:from>
    <xdr:to>
      <xdr:col>15</xdr:col>
      <xdr:colOff>101600</xdr:colOff>
      <xdr:row>82</xdr:row>
      <xdr:rowOff>144145</xdr:rowOff>
    </xdr:to>
    <xdr:sp macro="" textlink="">
      <xdr:nvSpPr>
        <xdr:cNvPr id="306" name="楕円 305"/>
        <xdr:cNvSpPr/>
      </xdr:nvSpPr>
      <xdr:spPr>
        <a:xfrm>
          <a:off x="2857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93345</xdr:rowOff>
    </xdr:from>
    <xdr:to>
      <xdr:col>19</xdr:col>
      <xdr:colOff>177800</xdr:colOff>
      <xdr:row>82</xdr:row>
      <xdr:rowOff>137161</xdr:rowOff>
    </xdr:to>
    <xdr:cxnSp macro="">
      <xdr:nvCxnSpPr>
        <xdr:cNvPr id="307" name="直線コネクタ 306"/>
        <xdr:cNvCxnSpPr/>
      </xdr:nvCxnSpPr>
      <xdr:spPr>
        <a:xfrm>
          <a:off x="2908300" y="141522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4445</xdr:rowOff>
    </xdr:from>
    <xdr:to>
      <xdr:col>10</xdr:col>
      <xdr:colOff>165100</xdr:colOff>
      <xdr:row>82</xdr:row>
      <xdr:rowOff>106045</xdr:rowOff>
    </xdr:to>
    <xdr:sp macro="" textlink="">
      <xdr:nvSpPr>
        <xdr:cNvPr id="308" name="楕円 307"/>
        <xdr:cNvSpPr/>
      </xdr:nvSpPr>
      <xdr:spPr>
        <a:xfrm>
          <a:off x="1968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55245</xdr:rowOff>
    </xdr:from>
    <xdr:to>
      <xdr:col>15</xdr:col>
      <xdr:colOff>50800</xdr:colOff>
      <xdr:row>82</xdr:row>
      <xdr:rowOff>93345</xdr:rowOff>
    </xdr:to>
    <xdr:cxnSp macro="">
      <xdr:nvCxnSpPr>
        <xdr:cNvPr id="309" name="直線コネクタ 308"/>
        <xdr:cNvCxnSpPr/>
      </xdr:nvCxnSpPr>
      <xdr:spPr>
        <a:xfrm>
          <a:off x="2019300" y="141141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132080</xdr:rowOff>
    </xdr:from>
    <xdr:to>
      <xdr:col>6</xdr:col>
      <xdr:colOff>38100</xdr:colOff>
      <xdr:row>82</xdr:row>
      <xdr:rowOff>62230</xdr:rowOff>
    </xdr:to>
    <xdr:sp macro="" textlink="">
      <xdr:nvSpPr>
        <xdr:cNvPr id="310" name="楕円 309"/>
        <xdr:cNvSpPr/>
      </xdr:nvSpPr>
      <xdr:spPr>
        <a:xfrm>
          <a:off x="1079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11430</xdr:rowOff>
    </xdr:from>
    <xdr:to>
      <xdr:col>10</xdr:col>
      <xdr:colOff>114300</xdr:colOff>
      <xdr:row>82</xdr:row>
      <xdr:rowOff>55245</xdr:rowOff>
    </xdr:to>
    <xdr:cxnSp macro="">
      <xdr:nvCxnSpPr>
        <xdr:cNvPr id="311" name="直線コネクタ 310"/>
        <xdr:cNvCxnSpPr/>
      </xdr:nvCxnSpPr>
      <xdr:spPr>
        <a:xfrm>
          <a:off x="1130300" y="140703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7638</xdr:rowOff>
    </xdr:from>
    <xdr:ext cx="405111" cy="259045"/>
    <xdr:sp macro="" textlink="">
      <xdr:nvSpPr>
        <xdr:cNvPr id="316" name="n_1mainValue【福祉施設】&#10;有形固定資産減価償却率"/>
        <xdr:cNvSpPr txBox="1"/>
      </xdr:nvSpPr>
      <xdr:spPr>
        <a:xfrm>
          <a:off x="35820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135272</xdr:rowOff>
    </xdr:from>
    <xdr:ext cx="405111" cy="259045"/>
    <xdr:sp macro="" textlink="">
      <xdr:nvSpPr>
        <xdr:cNvPr id="317" name="n_2mainValue【福祉施設】&#10;有形固定資産減価償却率"/>
        <xdr:cNvSpPr txBox="1"/>
      </xdr:nvSpPr>
      <xdr:spPr>
        <a:xfrm>
          <a:off x="27057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97172</xdr:rowOff>
    </xdr:from>
    <xdr:ext cx="405111" cy="259045"/>
    <xdr:sp macro="" textlink="">
      <xdr:nvSpPr>
        <xdr:cNvPr id="318" name="n_3mainValue【福祉施設】&#10;有形固定資産減価償却率"/>
        <xdr:cNvSpPr txBox="1"/>
      </xdr:nvSpPr>
      <xdr:spPr>
        <a:xfrm>
          <a:off x="1816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9" name="n_4mainValue【福祉施設】&#10;有形固定資産減価償却率"/>
        <xdr:cNvSpPr txBox="1"/>
      </xdr:nvSpPr>
      <xdr:spPr>
        <a:xfrm>
          <a:off x="927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94742</xdr:rowOff>
    </xdr:from>
    <xdr:to>
      <xdr:col>55</xdr:col>
      <xdr:colOff>50800</xdr:colOff>
      <xdr:row>84</xdr:row>
      <xdr:rowOff>24892</xdr:rowOff>
    </xdr:to>
    <xdr:sp macro="" textlink="">
      <xdr:nvSpPr>
        <xdr:cNvPr id="357" name="楕円 356"/>
        <xdr:cNvSpPr/>
      </xdr:nvSpPr>
      <xdr:spPr>
        <a:xfrm>
          <a:off x="104267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117619</xdr:rowOff>
    </xdr:from>
    <xdr:ext cx="469744" cy="259045"/>
    <xdr:sp macro="" textlink="">
      <xdr:nvSpPr>
        <xdr:cNvPr id="358" name="【福祉施設】&#10;一人当たり面積該当値テキスト"/>
        <xdr:cNvSpPr txBox="1"/>
      </xdr:nvSpPr>
      <xdr:spPr>
        <a:xfrm>
          <a:off x="10515600"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99313</xdr:rowOff>
    </xdr:from>
    <xdr:to>
      <xdr:col>50</xdr:col>
      <xdr:colOff>165100</xdr:colOff>
      <xdr:row>84</xdr:row>
      <xdr:rowOff>29463</xdr:rowOff>
    </xdr:to>
    <xdr:sp macro="" textlink="">
      <xdr:nvSpPr>
        <xdr:cNvPr id="359" name="楕円 358"/>
        <xdr:cNvSpPr/>
      </xdr:nvSpPr>
      <xdr:spPr>
        <a:xfrm>
          <a:off x="9588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145542</xdr:rowOff>
    </xdr:from>
    <xdr:to>
      <xdr:col>55</xdr:col>
      <xdr:colOff>0</xdr:colOff>
      <xdr:row>83</xdr:row>
      <xdr:rowOff>150113</xdr:rowOff>
    </xdr:to>
    <xdr:cxnSp macro="">
      <xdr:nvCxnSpPr>
        <xdr:cNvPr id="360" name="直線コネクタ 359"/>
        <xdr:cNvCxnSpPr/>
      </xdr:nvCxnSpPr>
      <xdr:spPr>
        <a:xfrm flipV="1">
          <a:off x="9639300" y="143758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103887</xdr:rowOff>
    </xdr:from>
    <xdr:to>
      <xdr:col>46</xdr:col>
      <xdr:colOff>38100</xdr:colOff>
      <xdr:row>84</xdr:row>
      <xdr:rowOff>34037</xdr:rowOff>
    </xdr:to>
    <xdr:sp macro="" textlink="">
      <xdr:nvSpPr>
        <xdr:cNvPr id="361" name="楕円 360"/>
        <xdr:cNvSpPr/>
      </xdr:nvSpPr>
      <xdr:spPr>
        <a:xfrm>
          <a:off x="8699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150113</xdr:rowOff>
    </xdr:from>
    <xdr:to>
      <xdr:col>50</xdr:col>
      <xdr:colOff>114300</xdr:colOff>
      <xdr:row>83</xdr:row>
      <xdr:rowOff>154687</xdr:rowOff>
    </xdr:to>
    <xdr:cxnSp macro="">
      <xdr:nvCxnSpPr>
        <xdr:cNvPr id="362" name="直線コネクタ 361"/>
        <xdr:cNvCxnSpPr/>
      </xdr:nvCxnSpPr>
      <xdr:spPr>
        <a:xfrm flipV="1">
          <a:off x="8750300" y="143804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110744</xdr:rowOff>
    </xdr:from>
    <xdr:to>
      <xdr:col>41</xdr:col>
      <xdr:colOff>101600</xdr:colOff>
      <xdr:row>84</xdr:row>
      <xdr:rowOff>40894</xdr:rowOff>
    </xdr:to>
    <xdr:sp macro="" textlink="">
      <xdr:nvSpPr>
        <xdr:cNvPr id="363" name="楕円 362"/>
        <xdr:cNvSpPr/>
      </xdr:nvSpPr>
      <xdr:spPr>
        <a:xfrm>
          <a:off x="7810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154687</xdr:rowOff>
    </xdr:from>
    <xdr:to>
      <xdr:col>45</xdr:col>
      <xdr:colOff>177800</xdr:colOff>
      <xdr:row>83</xdr:row>
      <xdr:rowOff>161544</xdr:rowOff>
    </xdr:to>
    <xdr:cxnSp macro="">
      <xdr:nvCxnSpPr>
        <xdr:cNvPr id="364" name="直線コネクタ 363"/>
        <xdr:cNvCxnSpPr/>
      </xdr:nvCxnSpPr>
      <xdr:spPr>
        <a:xfrm flipV="1">
          <a:off x="7861300" y="1438503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115315</xdr:rowOff>
    </xdr:from>
    <xdr:to>
      <xdr:col>36</xdr:col>
      <xdr:colOff>165100</xdr:colOff>
      <xdr:row>84</xdr:row>
      <xdr:rowOff>45465</xdr:rowOff>
    </xdr:to>
    <xdr:sp macro="" textlink="">
      <xdr:nvSpPr>
        <xdr:cNvPr id="365" name="楕円 364"/>
        <xdr:cNvSpPr/>
      </xdr:nvSpPr>
      <xdr:spPr>
        <a:xfrm>
          <a:off x="6921500" y="14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161544</xdr:rowOff>
    </xdr:from>
    <xdr:to>
      <xdr:col>41</xdr:col>
      <xdr:colOff>50800</xdr:colOff>
      <xdr:row>83</xdr:row>
      <xdr:rowOff>166115</xdr:rowOff>
    </xdr:to>
    <xdr:cxnSp macro="">
      <xdr:nvCxnSpPr>
        <xdr:cNvPr id="366" name="直線コネクタ 365"/>
        <xdr:cNvCxnSpPr/>
      </xdr:nvCxnSpPr>
      <xdr:spPr>
        <a:xfrm flipV="1">
          <a:off x="6972300" y="1439189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45990</xdr:rowOff>
    </xdr:from>
    <xdr:ext cx="469744" cy="259045"/>
    <xdr:sp macro="" textlink="">
      <xdr:nvSpPr>
        <xdr:cNvPr id="371" name="n_1mainValue【福祉施設】&#10;一人当たり面積"/>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50564</xdr:rowOff>
    </xdr:from>
    <xdr:ext cx="469744" cy="259045"/>
    <xdr:sp macro="" textlink="">
      <xdr:nvSpPr>
        <xdr:cNvPr id="372" name="n_2mainValue【福祉施設】&#10;一人当たり面積"/>
        <xdr:cNvSpPr txBox="1"/>
      </xdr:nvSpPr>
      <xdr:spPr>
        <a:xfrm>
          <a:off x="85154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57421</xdr:rowOff>
    </xdr:from>
    <xdr:ext cx="469744" cy="259045"/>
    <xdr:sp macro="" textlink="">
      <xdr:nvSpPr>
        <xdr:cNvPr id="373" name="n_3mainValue【福祉施設】&#10;一人当たり面積"/>
        <xdr:cNvSpPr txBox="1"/>
      </xdr:nvSpPr>
      <xdr:spPr>
        <a:xfrm>
          <a:off x="7626427" y="1411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61992</xdr:rowOff>
    </xdr:from>
    <xdr:ext cx="469744" cy="259045"/>
    <xdr:sp macro="" textlink="">
      <xdr:nvSpPr>
        <xdr:cNvPr id="374" name="n_4mainValue【福祉施設】&#10;一人当たり面積"/>
        <xdr:cNvSpPr txBox="1"/>
      </xdr:nvSpPr>
      <xdr:spPr>
        <a:xfrm>
          <a:off x="6737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18869</xdr:rowOff>
    </xdr:from>
    <xdr:to>
      <xdr:col>24</xdr:col>
      <xdr:colOff>114300</xdr:colOff>
      <xdr:row>105</xdr:row>
      <xdr:rowOff>120469</xdr:rowOff>
    </xdr:to>
    <xdr:sp macro="" textlink="">
      <xdr:nvSpPr>
        <xdr:cNvPr id="416" name="楕円 415"/>
        <xdr:cNvSpPr/>
      </xdr:nvSpPr>
      <xdr:spPr>
        <a:xfrm>
          <a:off x="45847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168746</xdr:rowOff>
    </xdr:from>
    <xdr:ext cx="405111" cy="259045"/>
    <xdr:sp macro="" textlink="">
      <xdr:nvSpPr>
        <xdr:cNvPr id="417" name="【市民会館】&#10;有形固定資産減価償却率該当値テキスト"/>
        <xdr:cNvSpPr txBox="1"/>
      </xdr:nvSpPr>
      <xdr:spPr>
        <a:xfrm>
          <a:off x="4673600"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165826</xdr:rowOff>
    </xdr:from>
    <xdr:to>
      <xdr:col>20</xdr:col>
      <xdr:colOff>38100</xdr:colOff>
      <xdr:row>105</xdr:row>
      <xdr:rowOff>95976</xdr:rowOff>
    </xdr:to>
    <xdr:sp macro="" textlink="">
      <xdr:nvSpPr>
        <xdr:cNvPr id="418" name="楕円 417"/>
        <xdr:cNvSpPr/>
      </xdr:nvSpPr>
      <xdr:spPr>
        <a:xfrm>
          <a:off x="3746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45176</xdr:rowOff>
    </xdr:from>
    <xdr:to>
      <xdr:col>24</xdr:col>
      <xdr:colOff>63500</xdr:colOff>
      <xdr:row>105</xdr:row>
      <xdr:rowOff>69669</xdr:rowOff>
    </xdr:to>
    <xdr:cxnSp macro="">
      <xdr:nvCxnSpPr>
        <xdr:cNvPr id="419" name="直線コネクタ 418"/>
        <xdr:cNvCxnSpPr/>
      </xdr:nvCxnSpPr>
      <xdr:spPr>
        <a:xfrm>
          <a:off x="3797300" y="1804742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134801</xdr:rowOff>
    </xdr:from>
    <xdr:to>
      <xdr:col>15</xdr:col>
      <xdr:colOff>101600</xdr:colOff>
      <xdr:row>105</xdr:row>
      <xdr:rowOff>64951</xdr:rowOff>
    </xdr:to>
    <xdr:sp macro="" textlink="">
      <xdr:nvSpPr>
        <xdr:cNvPr id="420" name="楕円 419"/>
        <xdr:cNvSpPr/>
      </xdr:nvSpPr>
      <xdr:spPr>
        <a:xfrm>
          <a:off x="2857500" y="17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14151</xdr:rowOff>
    </xdr:from>
    <xdr:to>
      <xdr:col>19</xdr:col>
      <xdr:colOff>177800</xdr:colOff>
      <xdr:row>105</xdr:row>
      <xdr:rowOff>45176</xdr:rowOff>
    </xdr:to>
    <xdr:cxnSp macro="">
      <xdr:nvCxnSpPr>
        <xdr:cNvPr id="421" name="直線コネクタ 420"/>
        <xdr:cNvCxnSpPr/>
      </xdr:nvCxnSpPr>
      <xdr:spPr>
        <a:xfrm>
          <a:off x="2908300" y="180164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22" name="楕円 421"/>
        <xdr:cNvSpPr/>
      </xdr:nvSpPr>
      <xdr:spPr>
        <a:xfrm>
          <a:off x="1968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156211</xdr:rowOff>
    </xdr:from>
    <xdr:to>
      <xdr:col>15</xdr:col>
      <xdr:colOff>50800</xdr:colOff>
      <xdr:row>105</xdr:row>
      <xdr:rowOff>14151</xdr:rowOff>
    </xdr:to>
    <xdr:cxnSp macro="">
      <xdr:nvCxnSpPr>
        <xdr:cNvPr id="423" name="直線コネクタ 422"/>
        <xdr:cNvCxnSpPr/>
      </xdr:nvCxnSpPr>
      <xdr:spPr>
        <a:xfrm>
          <a:off x="2019300" y="1798701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79284</xdr:rowOff>
    </xdr:from>
    <xdr:to>
      <xdr:col>6</xdr:col>
      <xdr:colOff>38100</xdr:colOff>
      <xdr:row>105</xdr:row>
      <xdr:rowOff>9434</xdr:rowOff>
    </xdr:to>
    <xdr:sp macro="" textlink="">
      <xdr:nvSpPr>
        <xdr:cNvPr id="424" name="楕円 423"/>
        <xdr:cNvSpPr/>
      </xdr:nvSpPr>
      <xdr:spPr>
        <a:xfrm>
          <a:off x="1079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130084</xdr:rowOff>
    </xdr:from>
    <xdr:to>
      <xdr:col>10</xdr:col>
      <xdr:colOff>114300</xdr:colOff>
      <xdr:row>104</xdr:row>
      <xdr:rowOff>156211</xdr:rowOff>
    </xdr:to>
    <xdr:cxnSp macro="">
      <xdr:nvCxnSpPr>
        <xdr:cNvPr id="425" name="直線コネクタ 424"/>
        <xdr:cNvCxnSpPr/>
      </xdr:nvCxnSpPr>
      <xdr:spPr>
        <a:xfrm>
          <a:off x="1130300" y="17960884"/>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87103</xdr:rowOff>
    </xdr:from>
    <xdr:ext cx="405111" cy="259045"/>
    <xdr:sp macro="" textlink="">
      <xdr:nvSpPr>
        <xdr:cNvPr id="430" name="n_1mainValue【市民会館】&#10;有形固定資産減価償却率"/>
        <xdr:cNvSpPr txBox="1"/>
      </xdr:nvSpPr>
      <xdr:spPr>
        <a:xfrm>
          <a:off x="35820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56078</xdr:rowOff>
    </xdr:from>
    <xdr:ext cx="405111" cy="259045"/>
    <xdr:sp macro="" textlink="">
      <xdr:nvSpPr>
        <xdr:cNvPr id="431" name="n_2mainValue【市民会館】&#10;有形固定資産減価償却率"/>
        <xdr:cNvSpPr txBox="1"/>
      </xdr:nvSpPr>
      <xdr:spPr>
        <a:xfrm>
          <a:off x="2705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26688</xdr:rowOff>
    </xdr:from>
    <xdr:ext cx="405111" cy="259045"/>
    <xdr:sp macro="" textlink="">
      <xdr:nvSpPr>
        <xdr:cNvPr id="432" name="n_3mainValue【市民会館】&#10;有形固定資産減価償却率"/>
        <xdr:cNvSpPr txBox="1"/>
      </xdr:nvSpPr>
      <xdr:spPr>
        <a:xfrm>
          <a:off x="1816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3" name="n_4mainValue【市民会館】&#10;有形固定資産減価償却率"/>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153036</xdr:rowOff>
    </xdr:from>
    <xdr:to>
      <xdr:col>55</xdr:col>
      <xdr:colOff>50800</xdr:colOff>
      <xdr:row>106</xdr:row>
      <xdr:rowOff>83186</xdr:rowOff>
    </xdr:to>
    <xdr:sp macro="" textlink="">
      <xdr:nvSpPr>
        <xdr:cNvPr id="473" name="楕円 472"/>
        <xdr:cNvSpPr/>
      </xdr:nvSpPr>
      <xdr:spPr>
        <a:xfrm>
          <a:off x="104267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4463</xdr:rowOff>
    </xdr:from>
    <xdr:ext cx="469744" cy="259045"/>
    <xdr:sp macro="" textlink="">
      <xdr:nvSpPr>
        <xdr:cNvPr id="474" name="【市民会館】&#10;一人当たり面積該当値テキスト"/>
        <xdr:cNvSpPr txBox="1"/>
      </xdr:nvSpPr>
      <xdr:spPr>
        <a:xfrm>
          <a:off x="10515600" y="1800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158750</xdr:rowOff>
    </xdr:from>
    <xdr:to>
      <xdr:col>50</xdr:col>
      <xdr:colOff>165100</xdr:colOff>
      <xdr:row>106</xdr:row>
      <xdr:rowOff>88900</xdr:rowOff>
    </xdr:to>
    <xdr:sp macro="" textlink="">
      <xdr:nvSpPr>
        <xdr:cNvPr id="475" name="楕円 474"/>
        <xdr:cNvSpPr/>
      </xdr:nvSpPr>
      <xdr:spPr>
        <a:xfrm>
          <a:off x="9588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32386</xdr:rowOff>
    </xdr:from>
    <xdr:to>
      <xdr:col>55</xdr:col>
      <xdr:colOff>0</xdr:colOff>
      <xdr:row>106</xdr:row>
      <xdr:rowOff>38100</xdr:rowOff>
    </xdr:to>
    <xdr:cxnSp macro="">
      <xdr:nvCxnSpPr>
        <xdr:cNvPr id="476" name="直線コネクタ 475"/>
        <xdr:cNvCxnSpPr/>
      </xdr:nvCxnSpPr>
      <xdr:spPr>
        <a:xfrm flipV="1">
          <a:off x="9639300" y="182060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164464</xdr:rowOff>
    </xdr:from>
    <xdr:to>
      <xdr:col>46</xdr:col>
      <xdr:colOff>38100</xdr:colOff>
      <xdr:row>106</xdr:row>
      <xdr:rowOff>94614</xdr:rowOff>
    </xdr:to>
    <xdr:sp macro="" textlink="">
      <xdr:nvSpPr>
        <xdr:cNvPr id="477" name="楕円 476"/>
        <xdr:cNvSpPr/>
      </xdr:nvSpPr>
      <xdr:spPr>
        <a:xfrm>
          <a:off x="86995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38100</xdr:rowOff>
    </xdr:from>
    <xdr:to>
      <xdr:col>50</xdr:col>
      <xdr:colOff>114300</xdr:colOff>
      <xdr:row>106</xdr:row>
      <xdr:rowOff>43814</xdr:rowOff>
    </xdr:to>
    <xdr:cxnSp macro="">
      <xdr:nvCxnSpPr>
        <xdr:cNvPr id="478" name="直線コネクタ 477"/>
        <xdr:cNvCxnSpPr/>
      </xdr:nvCxnSpPr>
      <xdr:spPr>
        <a:xfrm flipV="1">
          <a:off x="8750300" y="182118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170180</xdr:rowOff>
    </xdr:from>
    <xdr:to>
      <xdr:col>41</xdr:col>
      <xdr:colOff>101600</xdr:colOff>
      <xdr:row>106</xdr:row>
      <xdr:rowOff>100330</xdr:rowOff>
    </xdr:to>
    <xdr:sp macro="" textlink="">
      <xdr:nvSpPr>
        <xdr:cNvPr id="479" name="楕円 478"/>
        <xdr:cNvSpPr/>
      </xdr:nvSpPr>
      <xdr:spPr>
        <a:xfrm>
          <a:off x="7810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43814</xdr:rowOff>
    </xdr:from>
    <xdr:to>
      <xdr:col>45</xdr:col>
      <xdr:colOff>177800</xdr:colOff>
      <xdr:row>106</xdr:row>
      <xdr:rowOff>49530</xdr:rowOff>
    </xdr:to>
    <xdr:cxnSp macro="">
      <xdr:nvCxnSpPr>
        <xdr:cNvPr id="480" name="直線コネクタ 479"/>
        <xdr:cNvCxnSpPr/>
      </xdr:nvCxnSpPr>
      <xdr:spPr>
        <a:xfrm flipV="1">
          <a:off x="7861300" y="182175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81" name="楕円 480"/>
        <xdr:cNvSpPr/>
      </xdr:nvSpPr>
      <xdr:spPr>
        <a:xfrm>
          <a:off x="6921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49530</xdr:rowOff>
    </xdr:from>
    <xdr:to>
      <xdr:col>41</xdr:col>
      <xdr:colOff>50800</xdr:colOff>
      <xdr:row>106</xdr:row>
      <xdr:rowOff>57150</xdr:rowOff>
    </xdr:to>
    <xdr:cxnSp macro="">
      <xdr:nvCxnSpPr>
        <xdr:cNvPr id="482" name="直線コネクタ 481"/>
        <xdr:cNvCxnSpPr/>
      </xdr:nvCxnSpPr>
      <xdr:spPr>
        <a:xfrm flipV="1">
          <a:off x="6972300" y="182232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105427</xdr:rowOff>
    </xdr:from>
    <xdr:ext cx="469744" cy="259045"/>
    <xdr:sp macro="" textlink="">
      <xdr:nvSpPr>
        <xdr:cNvPr id="487" name="n_1mainValue【市民会館】&#10;一人当たり面積"/>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111141</xdr:rowOff>
    </xdr:from>
    <xdr:ext cx="469744" cy="259045"/>
    <xdr:sp macro="" textlink="">
      <xdr:nvSpPr>
        <xdr:cNvPr id="488" name="n_2mainValue【市民会館】&#10;一人当たり面積"/>
        <xdr:cNvSpPr txBox="1"/>
      </xdr:nvSpPr>
      <xdr:spPr>
        <a:xfrm>
          <a:off x="8515427" y="1794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116857</xdr:rowOff>
    </xdr:from>
    <xdr:ext cx="469744" cy="259045"/>
    <xdr:sp macro="" textlink="">
      <xdr:nvSpPr>
        <xdr:cNvPr id="489" name="n_3mainValue【市民会館】&#10;一人当たり面積"/>
        <xdr:cNvSpPr txBox="1"/>
      </xdr:nvSpPr>
      <xdr:spPr>
        <a:xfrm>
          <a:off x="7626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124477</xdr:rowOff>
    </xdr:from>
    <xdr:ext cx="469744" cy="259045"/>
    <xdr:sp macro="" textlink="">
      <xdr:nvSpPr>
        <xdr:cNvPr id="490" name="n_4mainValue【市民会館】&#10;一人当たり面積"/>
        <xdr:cNvSpPr txBox="1"/>
      </xdr:nvSpPr>
      <xdr:spPr>
        <a:xfrm>
          <a:off x="6737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107315</xdr:rowOff>
    </xdr:from>
    <xdr:to>
      <xdr:col>85</xdr:col>
      <xdr:colOff>177800</xdr:colOff>
      <xdr:row>35</xdr:row>
      <xdr:rowOff>37465</xdr:rowOff>
    </xdr:to>
    <xdr:sp macro="" textlink="">
      <xdr:nvSpPr>
        <xdr:cNvPr id="531" name="楕円 530"/>
        <xdr:cNvSpPr/>
      </xdr:nvSpPr>
      <xdr:spPr>
        <a:xfrm>
          <a:off x="162687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130192</xdr:rowOff>
    </xdr:from>
    <xdr:ext cx="405111" cy="259045"/>
    <xdr:sp macro="" textlink="">
      <xdr:nvSpPr>
        <xdr:cNvPr id="532" name="【一般廃棄物処理施設】&#10;有形固定資産減価償却率該当値テキスト"/>
        <xdr:cNvSpPr txBox="1"/>
      </xdr:nvSpPr>
      <xdr:spPr>
        <a:xfrm>
          <a:off x="16357600"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29210</xdr:rowOff>
    </xdr:from>
    <xdr:to>
      <xdr:col>81</xdr:col>
      <xdr:colOff>101600</xdr:colOff>
      <xdr:row>34</xdr:row>
      <xdr:rowOff>130810</xdr:rowOff>
    </xdr:to>
    <xdr:sp macro="" textlink="">
      <xdr:nvSpPr>
        <xdr:cNvPr id="533" name="楕円 532"/>
        <xdr:cNvSpPr/>
      </xdr:nvSpPr>
      <xdr:spPr>
        <a:xfrm>
          <a:off x="154305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80010</xdr:rowOff>
    </xdr:from>
    <xdr:to>
      <xdr:col>85</xdr:col>
      <xdr:colOff>127000</xdr:colOff>
      <xdr:row>34</xdr:row>
      <xdr:rowOff>158115</xdr:rowOff>
    </xdr:to>
    <xdr:cxnSp macro="">
      <xdr:nvCxnSpPr>
        <xdr:cNvPr id="534" name="直線コネクタ 533"/>
        <xdr:cNvCxnSpPr/>
      </xdr:nvCxnSpPr>
      <xdr:spPr>
        <a:xfrm>
          <a:off x="15481300" y="590931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118745</xdr:rowOff>
    </xdr:from>
    <xdr:to>
      <xdr:col>76</xdr:col>
      <xdr:colOff>165100</xdr:colOff>
      <xdr:row>34</xdr:row>
      <xdr:rowOff>48895</xdr:rowOff>
    </xdr:to>
    <xdr:sp macro="" textlink="">
      <xdr:nvSpPr>
        <xdr:cNvPr id="535" name="楕円 534"/>
        <xdr:cNvSpPr/>
      </xdr:nvSpPr>
      <xdr:spPr>
        <a:xfrm>
          <a:off x="14541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169545</xdr:rowOff>
    </xdr:from>
    <xdr:to>
      <xdr:col>81</xdr:col>
      <xdr:colOff>50800</xdr:colOff>
      <xdr:row>34</xdr:row>
      <xdr:rowOff>80010</xdr:rowOff>
    </xdr:to>
    <xdr:cxnSp macro="">
      <xdr:nvCxnSpPr>
        <xdr:cNvPr id="536" name="直線コネクタ 535"/>
        <xdr:cNvCxnSpPr/>
      </xdr:nvCxnSpPr>
      <xdr:spPr>
        <a:xfrm>
          <a:off x="14592300" y="582739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90170</xdr:rowOff>
    </xdr:from>
    <xdr:to>
      <xdr:col>72</xdr:col>
      <xdr:colOff>38100</xdr:colOff>
      <xdr:row>34</xdr:row>
      <xdr:rowOff>20320</xdr:rowOff>
    </xdr:to>
    <xdr:sp macro="" textlink="">
      <xdr:nvSpPr>
        <xdr:cNvPr id="537" name="楕円 536"/>
        <xdr:cNvSpPr/>
      </xdr:nvSpPr>
      <xdr:spPr>
        <a:xfrm>
          <a:off x="136525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140970</xdr:rowOff>
    </xdr:from>
    <xdr:to>
      <xdr:col>76</xdr:col>
      <xdr:colOff>114300</xdr:colOff>
      <xdr:row>33</xdr:row>
      <xdr:rowOff>169545</xdr:rowOff>
    </xdr:to>
    <xdr:cxnSp macro="">
      <xdr:nvCxnSpPr>
        <xdr:cNvPr id="538" name="直線コネクタ 537"/>
        <xdr:cNvCxnSpPr/>
      </xdr:nvCxnSpPr>
      <xdr:spPr>
        <a:xfrm>
          <a:off x="13703300" y="57988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39" name="楕円 538"/>
        <xdr:cNvSpPr/>
      </xdr:nvSpPr>
      <xdr:spPr>
        <a:xfrm>
          <a:off x="12763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33</xdr:row>
      <xdr:rowOff>140970</xdr:rowOff>
    </xdr:to>
    <xdr:cxnSp macro="">
      <xdr:nvCxnSpPr>
        <xdr:cNvPr id="540" name="直線コネクタ 539"/>
        <xdr:cNvCxnSpPr/>
      </xdr:nvCxnSpPr>
      <xdr:spPr>
        <a:xfrm>
          <a:off x="12814300" y="5791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147337</xdr:rowOff>
    </xdr:from>
    <xdr:ext cx="405111" cy="259045"/>
    <xdr:sp macro="" textlink="">
      <xdr:nvSpPr>
        <xdr:cNvPr id="545" name="n_1mainValue【一般廃棄物処理施設】&#10;有形固定資産減価償却率"/>
        <xdr:cNvSpPr txBox="1"/>
      </xdr:nvSpPr>
      <xdr:spPr>
        <a:xfrm>
          <a:off x="15266044" y="56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65422</xdr:rowOff>
    </xdr:from>
    <xdr:ext cx="405111" cy="259045"/>
    <xdr:sp macro="" textlink="">
      <xdr:nvSpPr>
        <xdr:cNvPr id="546" name="n_2mainValue【一般廃棄物処理施設】&#10;有形固定資産減価償却率"/>
        <xdr:cNvSpPr txBox="1"/>
      </xdr:nvSpPr>
      <xdr:spPr>
        <a:xfrm>
          <a:off x="14389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36847</xdr:rowOff>
    </xdr:from>
    <xdr:ext cx="405111" cy="259045"/>
    <xdr:sp macro="" textlink="">
      <xdr:nvSpPr>
        <xdr:cNvPr id="547" name="n_3mainValue【一般廃棄物処理施設】&#10;有形固定資産減価償却率"/>
        <xdr:cNvSpPr txBox="1"/>
      </xdr:nvSpPr>
      <xdr:spPr>
        <a:xfrm>
          <a:off x="13500744" y="55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48" name="n_4mainValue【一般廃棄物処理施設】&#10;有形固定資産減価償却率"/>
        <xdr:cNvSpPr txBox="1"/>
      </xdr:nvSpPr>
      <xdr:spPr>
        <a:xfrm>
          <a:off x="12611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139849</xdr:rowOff>
    </xdr:from>
    <xdr:to>
      <xdr:col>116</xdr:col>
      <xdr:colOff>114300</xdr:colOff>
      <xdr:row>40</xdr:row>
      <xdr:rowOff>69999</xdr:rowOff>
    </xdr:to>
    <xdr:sp macro="" textlink="">
      <xdr:nvSpPr>
        <xdr:cNvPr id="588" name="楕円 587"/>
        <xdr:cNvSpPr/>
      </xdr:nvSpPr>
      <xdr:spPr>
        <a:xfrm>
          <a:off x="22110700" y="682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118276</xdr:rowOff>
    </xdr:from>
    <xdr:ext cx="534377" cy="259045"/>
    <xdr:sp macro="" textlink="">
      <xdr:nvSpPr>
        <xdr:cNvPr id="589" name="【一般廃棄物処理施設】&#10;一人当たり有形固定資産（償却資産）額該当値テキスト"/>
        <xdr:cNvSpPr txBox="1"/>
      </xdr:nvSpPr>
      <xdr:spPr>
        <a:xfrm>
          <a:off x="22199600" y="680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145217</xdr:rowOff>
    </xdr:from>
    <xdr:to>
      <xdr:col>112</xdr:col>
      <xdr:colOff>38100</xdr:colOff>
      <xdr:row>40</xdr:row>
      <xdr:rowOff>75367</xdr:rowOff>
    </xdr:to>
    <xdr:sp macro="" textlink="">
      <xdr:nvSpPr>
        <xdr:cNvPr id="590" name="楕円 589"/>
        <xdr:cNvSpPr/>
      </xdr:nvSpPr>
      <xdr:spPr>
        <a:xfrm>
          <a:off x="21272500" y="683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19199</xdr:rowOff>
    </xdr:from>
    <xdr:to>
      <xdr:col>116</xdr:col>
      <xdr:colOff>63500</xdr:colOff>
      <xdr:row>40</xdr:row>
      <xdr:rowOff>24567</xdr:rowOff>
    </xdr:to>
    <xdr:cxnSp macro="">
      <xdr:nvCxnSpPr>
        <xdr:cNvPr id="591" name="直線コネクタ 590"/>
        <xdr:cNvCxnSpPr/>
      </xdr:nvCxnSpPr>
      <xdr:spPr>
        <a:xfrm flipV="1">
          <a:off x="21323300" y="6877199"/>
          <a:ext cx="838200" cy="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149206</xdr:rowOff>
    </xdr:from>
    <xdr:to>
      <xdr:col>107</xdr:col>
      <xdr:colOff>101600</xdr:colOff>
      <xdr:row>40</xdr:row>
      <xdr:rowOff>79356</xdr:rowOff>
    </xdr:to>
    <xdr:sp macro="" textlink="">
      <xdr:nvSpPr>
        <xdr:cNvPr id="592" name="楕円 591"/>
        <xdr:cNvSpPr/>
      </xdr:nvSpPr>
      <xdr:spPr>
        <a:xfrm>
          <a:off x="20383500" y="683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24567</xdr:rowOff>
    </xdr:from>
    <xdr:to>
      <xdr:col>111</xdr:col>
      <xdr:colOff>177800</xdr:colOff>
      <xdr:row>40</xdr:row>
      <xdr:rowOff>28556</xdr:rowOff>
    </xdr:to>
    <xdr:cxnSp macro="">
      <xdr:nvCxnSpPr>
        <xdr:cNvPr id="593" name="直線コネクタ 592"/>
        <xdr:cNvCxnSpPr/>
      </xdr:nvCxnSpPr>
      <xdr:spPr>
        <a:xfrm flipV="1">
          <a:off x="20434300" y="6882567"/>
          <a:ext cx="889000" cy="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135783</xdr:rowOff>
    </xdr:from>
    <xdr:to>
      <xdr:col>102</xdr:col>
      <xdr:colOff>165100</xdr:colOff>
      <xdr:row>40</xdr:row>
      <xdr:rowOff>65933</xdr:rowOff>
    </xdr:to>
    <xdr:sp macro="" textlink="">
      <xdr:nvSpPr>
        <xdr:cNvPr id="594" name="楕円 593"/>
        <xdr:cNvSpPr/>
      </xdr:nvSpPr>
      <xdr:spPr>
        <a:xfrm>
          <a:off x="19494500" y="682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15133</xdr:rowOff>
    </xdr:from>
    <xdr:to>
      <xdr:col>107</xdr:col>
      <xdr:colOff>50800</xdr:colOff>
      <xdr:row>40</xdr:row>
      <xdr:rowOff>28556</xdr:rowOff>
    </xdr:to>
    <xdr:cxnSp macro="">
      <xdr:nvCxnSpPr>
        <xdr:cNvPr id="595" name="直線コネクタ 594"/>
        <xdr:cNvCxnSpPr/>
      </xdr:nvCxnSpPr>
      <xdr:spPr>
        <a:xfrm>
          <a:off x="19545300" y="6873133"/>
          <a:ext cx="889000" cy="1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18191</xdr:rowOff>
    </xdr:from>
    <xdr:to>
      <xdr:col>98</xdr:col>
      <xdr:colOff>38100</xdr:colOff>
      <xdr:row>40</xdr:row>
      <xdr:rowOff>119791</xdr:rowOff>
    </xdr:to>
    <xdr:sp macro="" textlink="">
      <xdr:nvSpPr>
        <xdr:cNvPr id="596" name="楕円 595"/>
        <xdr:cNvSpPr/>
      </xdr:nvSpPr>
      <xdr:spPr>
        <a:xfrm>
          <a:off x="18605500" y="687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15133</xdr:rowOff>
    </xdr:from>
    <xdr:to>
      <xdr:col>102</xdr:col>
      <xdr:colOff>114300</xdr:colOff>
      <xdr:row>40</xdr:row>
      <xdr:rowOff>68991</xdr:rowOff>
    </xdr:to>
    <xdr:cxnSp macro="">
      <xdr:nvCxnSpPr>
        <xdr:cNvPr id="597" name="直線コネクタ 596"/>
        <xdr:cNvCxnSpPr/>
      </xdr:nvCxnSpPr>
      <xdr:spPr>
        <a:xfrm flipV="1">
          <a:off x="18656300" y="6873133"/>
          <a:ext cx="8890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66494</xdr:rowOff>
    </xdr:from>
    <xdr:ext cx="534377" cy="259045"/>
    <xdr:sp macro="" textlink="">
      <xdr:nvSpPr>
        <xdr:cNvPr id="602" name="n_1mainValue【一般廃棄物処理施設】&#10;一人当たり有形固定資産（償却資産）額"/>
        <xdr:cNvSpPr txBox="1"/>
      </xdr:nvSpPr>
      <xdr:spPr>
        <a:xfrm>
          <a:off x="21043411" y="69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70483</xdr:rowOff>
    </xdr:from>
    <xdr:ext cx="534377" cy="259045"/>
    <xdr:sp macro="" textlink="">
      <xdr:nvSpPr>
        <xdr:cNvPr id="603" name="n_2mainValue【一般廃棄物処理施設】&#10;一人当たり有形固定資産（償却資産）額"/>
        <xdr:cNvSpPr txBox="1"/>
      </xdr:nvSpPr>
      <xdr:spPr>
        <a:xfrm>
          <a:off x="20167111" y="692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57060</xdr:rowOff>
    </xdr:from>
    <xdr:ext cx="534377" cy="259045"/>
    <xdr:sp macro="" textlink="">
      <xdr:nvSpPr>
        <xdr:cNvPr id="604" name="n_3mainValue【一般廃棄物処理施設】&#10;一人当たり有形固定資産（償却資産）額"/>
        <xdr:cNvSpPr txBox="1"/>
      </xdr:nvSpPr>
      <xdr:spPr>
        <a:xfrm>
          <a:off x="19278111" y="691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110918</xdr:rowOff>
    </xdr:from>
    <xdr:ext cx="534377" cy="259045"/>
    <xdr:sp macro="" textlink="">
      <xdr:nvSpPr>
        <xdr:cNvPr id="605" name="n_4mainValue【一般廃棄物処理施設】&#10;一人当たり有形固定資産（償却資産）額"/>
        <xdr:cNvSpPr txBox="1"/>
      </xdr:nvSpPr>
      <xdr:spPr>
        <a:xfrm>
          <a:off x="18389111" y="696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67310</xdr:rowOff>
    </xdr:from>
    <xdr:to>
      <xdr:col>85</xdr:col>
      <xdr:colOff>177800</xdr:colOff>
      <xdr:row>63</xdr:row>
      <xdr:rowOff>168910</xdr:rowOff>
    </xdr:to>
    <xdr:sp macro="" textlink="">
      <xdr:nvSpPr>
        <xdr:cNvPr id="646" name="楕円 645"/>
        <xdr:cNvSpPr/>
      </xdr:nvSpPr>
      <xdr:spPr>
        <a:xfrm>
          <a:off x="16268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45737</xdr:rowOff>
    </xdr:from>
    <xdr:ext cx="405111" cy="259045"/>
    <xdr:sp macro="" textlink="">
      <xdr:nvSpPr>
        <xdr:cNvPr id="647" name="【保健センター・保健所】&#10;有形固定資産減価償却率該当値テキスト"/>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2540</xdr:rowOff>
    </xdr:from>
    <xdr:to>
      <xdr:col>81</xdr:col>
      <xdr:colOff>101600</xdr:colOff>
      <xdr:row>63</xdr:row>
      <xdr:rowOff>104140</xdr:rowOff>
    </xdr:to>
    <xdr:sp macro="" textlink="">
      <xdr:nvSpPr>
        <xdr:cNvPr id="648" name="楕円 647"/>
        <xdr:cNvSpPr/>
      </xdr:nvSpPr>
      <xdr:spPr>
        <a:xfrm>
          <a:off x="15430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53340</xdr:rowOff>
    </xdr:from>
    <xdr:to>
      <xdr:col>85</xdr:col>
      <xdr:colOff>127000</xdr:colOff>
      <xdr:row>63</xdr:row>
      <xdr:rowOff>118110</xdr:rowOff>
    </xdr:to>
    <xdr:cxnSp macro="">
      <xdr:nvCxnSpPr>
        <xdr:cNvPr id="649" name="直線コネクタ 648"/>
        <xdr:cNvCxnSpPr/>
      </xdr:nvCxnSpPr>
      <xdr:spPr>
        <a:xfrm>
          <a:off x="15481300" y="1085469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109220</xdr:rowOff>
    </xdr:from>
    <xdr:to>
      <xdr:col>76</xdr:col>
      <xdr:colOff>165100</xdr:colOff>
      <xdr:row>63</xdr:row>
      <xdr:rowOff>39370</xdr:rowOff>
    </xdr:to>
    <xdr:sp macro="" textlink="">
      <xdr:nvSpPr>
        <xdr:cNvPr id="650" name="楕円 649"/>
        <xdr:cNvSpPr/>
      </xdr:nvSpPr>
      <xdr:spPr>
        <a:xfrm>
          <a:off x="14541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160020</xdr:rowOff>
    </xdr:from>
    <xdr:to>
      <xdr:col>81</xdr:col>
      <xdr:colOff>50800</xdr:colOff>
      <xdr:row>63</xdr:row>
      <xdr:rowOff>53340</xdr:rowOff>
    </xdr:to>
    <xdr:cxnSp macro="">
      <xdr:nvCxnSpPr>
        <xdr:cNvPr id="651" name="直線コネクタ 650"/>
        <xdr:cNvCxnSpPr/>
      </xdr:nvCxnSpPr>
      <xdr:spPr>
        <a:xfrm>
          <a:off x="14592300" y="107899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46355</xdr:rowOff>
    </xdr:from>
    <xdr:to>
      <xdr:col>72</xdr:col>
      <xdr:colOff>38100</xdr:colOff>
      <xdr:row>62</xdr:row>
      <xdr:rowOff>147955</xdr:rowOff>
    </xdr:to>
    <xdr:sp macro="" textlink="">
      <xdr:nvSpPr>
        <xdr:cNvPr id="652" name="楕円 651"/>
        <xdr:cNvSpPr/>
      </xdr:nvSpPr>
      <xdr:spPr>
        <a:xfrm>
          <a:off x="13652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97155</xdr:rowOff>
    </xdr:from>
    <xdr:to>
      <xdr:col>76</xdr:col>
      <xdr:colOff>114300</xdr:colOff>
      <xdr:row>62</xdr:row>
      <xdr:rowOff>160020</xdr:rowOff>
    </xdr:to>
    <xdr:cxnSp macro="">
      <xdr:nvCxnSpPr>
        <xdr:cNvPr id="653" name="直線コネクタ 652"/>
        <xdr:cNvCxnSpPr/>
      </xdr:nvCxnSpPr>
      <xdr:spPr>
        <a:xfrm>
          <a:off x="13703300" y="107270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10160</xdr:rowOff>
    </xdr:from>
    <xdr:to>
      <xdr:col>67</xdr:col>
      <xdr:colOff>101600</xdr:colOff>
      <xdr:row>62</xdr:row>
      <xdr:rowOff>111760</xdr:rowOff>
    </xdr:to>
    <xdr:sp macro="" textlink="">
      <xdr:nvSpPr>
        <xdr:cNvPr id="654" name="楕円 653"/>
        <xdr:cNvSpPr/>
      </xdr:nvSpPr>
      <xdr:spPr>
        <a:xfrm>
          <a:off x="12763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60960</xdr:rowOff>
    </xdr:from>
    <xdr:to>
      <xdr:col>71</xdr:col>
      <xdr:colOff>177800</xdr:colOff>
      <xdr:row>62</xdr:row>
      <xdr:rowOff>97155</xdr:rowOff>
    </xdr:to>
    <xdr:cxnSp macro="">
      <xdr:nvCxnSpPr>
        <xdr:cNvPr id="655" name="直線コネクタ 654"/>
        <xdr:cNvCxnSpPr/>
      </xdr:nvCxnSpPr>
      <xdr:spPr>
        <a:xfrm>
          <a:off x="12814300" y="106908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95267</xdr:rowOff>
    </xdr:from>
    <xdr:ext cx="405111" cy="259045"/>
    <xdr:sp macro="" textlink="">
      <xdr:nvSpPr>
        <xdr:cNvPr id="660" name="n_1mainValue【保健センター・保健所】&#10;有形固定資産減価償却率"/>
        <xdr:cNvSpPr txBox="1"/>
      </xdr:nvSpPr>
      <xdr:spPr>
        <a:xfrm>
          <a:off x="15266044"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30497</xdr:rowOff>
    </xdr:from>
    <xdr:ext cx="405111" cy="259045"/>
    <xdr:sp macro="" textlink="">
      <xdr:nvSpPr>
        <xdr:cNvPr id="661" name="n_2mainValue【保健センター・保健所】&#10;有形固定資産減価償却率"/>
        <xdr:cNvSpPr txBox="1"/>
      </xdr:nvSpPr>
      <xdr:spPr>
        <a:xfrm>
          <a:off x="14389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139082</xdr:rowOff>
    </xdr:from>
    <xdr:ext cx="405111" cy="259045"/>
    <xdr:sp macro="" textlink="">
      <xdr:nvSpPr>
        <xdr:cNvPr id="662" name="n_3mainValue【保健センター・保健所】&#10;有形固定資産減価償却率"/>
        <xdr:cNvSpPr txBox="1"/>
      </xdr:nvSpPr>
      <xdr:spPr>
        <a:xfrm>
          <a:off x="13500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102887</xdr:rowOff>
    </xdr:from>
    <xdr:ext cx="405111" cy="259045"/>
    <xdr:sp macro="" textlink="">
      <xdr:nvSpPr>
        <xdr:cNvPr id="663" name="n_4mainValue【保健センター・保健所】&#10;有形固定資産減価償却率"/>
        <xdr:cNvSpPr txBox="1"/>
      </xdr:nvSpPr>
      <xdr:spPr>
        <a:xfrm>
          <a:off x="12611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113030</xdr:rowOff>
    </xdr:from>
    <xdr:to>
      <xdr:col>116</xdr:col>
      <xdr:colOff>114300</xdr:colOff>
      <xdr:row>64</xdr:row>
      <xdr:rowOff>43180</xdr:rowOff>
    </xdr:to>
    <xdr:sp macro="" textlink="">
      <xdr:nvSpPr>
        <xdr:cNvPr id="703" name="楕円 702"/>
        <xdr:cNvSpPr/>
      </xdr:nvSpPr>
      <xdr:spPr>
        <a:xfrm>
          <a:off x="221107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27957</xdr:rowOff>
    </xdr:from>
    <xdr:ext cx="469744" cy="259045"/>
    <xdr:sp macro="" textlink="">
      <xdr:nvSpPr>
        <xdr:cNvPr id="704" name="【保健センター・保健所】&#10;一人当たり面積該当値テキスト"/>
        <xdr:cNvSpPr txBox="1"/>
      </xdr:nvSpPr>
      <xdr:spPr>
        <a:xfrm>
          <a:off x="22199600" y="108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116840</xdr:rowOff>
    </xdr:from>
    <xdr:to>
      <xdr:col>112</xdr:col>
      <xdr:colOff>38100</xdr:colOff>
      <xdr:row>64</xdr:row>
      <xdr:rowOff>46990</xdr:rowOff>
    </xdr:to>
    <xdr:sp macro="" textlink="">
      <xdr:nvSpPr>
        <xdr:cNvPr id="705" name="楕円 704"/>
        <xdr:cNvSpPr/>
      </xdr:nvSpPr>
      <xdr:spPr>
        <a:xfrm>
          <a:off x="21272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163830</xdr:rowOff>
    </xdr:from>
    <xdr:to>
      <xdr:col>116</xdr:col>
      <xdr:colOff>63500</xdr:colOff>
      <xdr:row>63</xdr:row>
      <xdr:rowOff>167640</xdr:rowOff>
    </xdr:to>
    <xdr:cxnSp macro="">
      <xdr:nvCxnSpPr>
        <xdr:cNvPr id="706" name="直線コネクタ 705"/>
        <xdr:cNvCxnSpPr/>
      </xdr:nvCxnSpPr>
      <xdr:spPr>
        <a:xfrm flipV="1">
          <a:off x="21323300" y="109651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116840</xdr:rowOff>
    </xdr:from>
    <xdr:to>
      <xdr:col>107</xdr:col>
      <xdr:colOff>101600</xdr:colOff>
      <xdr:row>64</xdr:row>
      <xdr:rowOff>46990</xdr:rowOff>
    </xdr:to>
    <xdr:sp macro="" textlink="">
      <xdr:nvSpPr>
        <xdr:cNvPr id="707" name="楕円 706"/>
        <xdr:cNvSpPr/>
      </xdr:nvSpPr>
      <xdr:spPr>
        <a:xfrm>
          <a:off x="20383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167640</xdr:rowOff>
    </xdr:from>
    <xdr:to>
      <xdr:col>111</xdr:col>
      <xdr:colOff>177800</xdr:colOff>
      <xdr:row>63</xdr:row>
      <xdr:rowOff>167640</xdr:rowOff>
    </xdr:to>
    <xdr:cxnSp macro="">
      <xdr:nvCxnSpPr>
        <xdr:cNvPr id="708" name="直線コネクタ 707"/>
        <xdr:cNvCxnSpPr/>
      </xdr:nvCxnSpPr>
      <xdr:spPr>
        <a:xfrm>
          <a:off x="20434300" y="1096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116840</xdr:rowOff>
    </xdr:from>
    <xdr:to>
      <xdr:col>102</xdr:col>
      <xdr:colOff>165100</xdr:colOff>
      <xdr:row>64</xdr:row>
      <xdr:rowOff>46990</xdr:rowOff>
    </xdr:to>
    <xdr:sp macro="" textlink="">
      <xdr:nvSpPr>
        <xdr:cNvPr id="709" name="楕円 708"/>
        <xdr:cNvSpPr/>
      </xdr:nvSpPr>
      <xdr:spPr>
        <a:xfrm>
          <a:off x="19494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167640</xdr:rowOff>
    </xdr:from>
    <xdr:to>
      <xdr:col>107</xdr:col>
      <xdr:colOff>50800</xdr:colOff>
      <xdr:row>63</xdr:row>
      <xdr:rowOff>167640</xdr:rowOff>
    </xdr:to>
    <xdr:cxnSp macro="">
      <xdr:nvCxnSpPr>
        <xdr:cNvPr id="710" name="直線コネクタ 709"/>
        <xdr:cNvCxnSpPr/>
      </xdr:nvCxnSpPr>
      <xdr:spPr>
        <a:xfrm>
          <a:off x="19545300" y="1096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711" name="楕円 710"/>
        <xdr:cNvSpPr/>
      </xdr:nvSpPr>
      <xdr:spPr>
        <a:xfrm>
          <a:off x="18605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167640</xdr:rowOff>
    </xdr:from>
    <xdr:to>
      <xdr:col>102</xdr:col>
      <xdr:colOff>114300</xdr:colOff>
      <xdr:row>64</xdr:row>
      <xdr:rowOff>0</xdr:rowOff>
    </xdr:to>
    <xdr:cxnSp macro="">
      <xdr:nvCxnSpPr>
        <xdr:cNvPr id="712" name="直線コネクタ 711"/>
        <xdr:cNvCxnSpPr/>
      </xdr:nvCxnSpPr>
      <xdr:spPr>
        <a:xfrm flipV="1">
          <a:off x="18656300" y="109689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38117</xdr:rowOff>
    </xdr:from>
    <xdr:ext cx="469744" cy="259045"/>
    <xdr:sp macro="" textlink="">
      <xdr:nvSpPr>
        <xdr:cNvPr id="717" name="n_1mainValue【保健センター・保健所】&#10;一人当たり面積"/>
        <xdr:cNvSpPr txBox="1"/>
      </xdr:nvSpPr>
      <xdr:spPr>
        <a:xfrm>
          <a:off x="21075727"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38117</xdr:rowOff>
    </xdr:from>
    <xdr:ext cx="469744" cy="259045"/>
    <xdr:sp macro="" textlink="">
      <xdr:nvSpPr>
        <xdr:cNvPr id="718" name="n_2mainValue【保健センター・保健所】&#10;一人当たり面積"/>
        <xdr:cNvSpPr txBox="1"/>
      </xdr:nvSpPr>
      <xdr:spPr>
        <a:xfrm>
          <a:off x="20199427"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38117</xdr:rowOff>
    </xdr:from>
    <xdr:ext cx="469744" cy="259045"/>
    <xdr:sp macro="" textlink="">
      <xdr:nvSpPr>
        <xdr:cNvPr id="719" name="n_3mainValue【保健センター・保健所】&#10;一人当たり面積"/>
        <xdr:cNvSpPr txBox="1"/>
      </xdr:nvSpPr>
      <xdr:spPr>
        <a:xfrm>
          <a:off x="19310427"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720" name="n_4mainValue【保健センター・保健所】&#10;一人当たり面積"/>
        <xdr:cNvSpPr txBox="1"/>
      </xdr:nvSpPr>
      <xdr:spPr>
        <a:xfrm>
          <a:off x="18421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761" name="楕円 760"/>
        <xdr:cNvSpPr/>
      </xdr:nvSpPr>
      <xdr:spPr>
        <a:xfrm>
          <a:off x="16268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158766</xdr:rowOff>
    </xdr:from>
    <xdr:ext cx="405111" cy="259045"/>
    <xdr:sp macro="" textlink="">
      <xdr:nvSpPr>
        <xdr:cNvPr id="762" name="【消防施設】&#10;有形固定資産減価償却率該当値テキスト"/>
        <xdr:cNvSpPr txBox="1"/>
      </xdr:nvSpPr>
      <xdr:spPr>
        <a:xfrm>
          <a:off x="16357600"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65405</xdr:rowOff>
    </xdr:from>
    <xdr:to>
      <xdr:col>81</xdr:col>
      <xdr:colOff>101600</xdr:colOff>
      <xdr:row>81</xdr:row>
      <xdr:rowOff>167005</xdr:rowOff>
    </xdr:to>
    <xdr:sp macro="" textlink="">
      <xdr:nvSpPr>
        <xdr:cNvPr id="763" name="楕円 762"/>
        <xdr:cNvSpPr/>
      </xdr:nvSpPr>
      <xdr:spPr>
        <a:xfrm>
          <a:off x="15430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116205</xdr:rowOff>
    </xdr:from>
    <xdr:to>
      <xdr:col>85</xdr:col>
      <xdr:colOff>127000</xdr:colOff>
      <xdr:row>82</xdr:row>
      <xdr:rowOff>15239</xdr:rowOff>
    </xdr:to>
    <xdr:cxnSp macro="">
      <xdr:nvCxnSpPr>
        <xdr:cNvPr id="764" name="直線コネクタ 763"/>
        <xdr:cNvCxnSpPr/>
      </xdr:nvCxnSpPr>
      <xdr:spPr>
        <a:xfrm>
          <a:off x="15481300" y="14003655"/>
          <a:ext cx="8382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6350</xdr:rowOff>
    </xdr:from>
    <xdr:to>
      <xdr:col>76</xdr:col>
      <xdr:colOff>165100</xdr:colOff>
      <xdr:row>81</xdr:row>
      <xdr:rowOff>107950</xdr:rowOff>
    </xdr:to>
    <xdr:sp macro="" textlink="">
      <xdr:nvSpPr>
        <xdr:cNvPr id="765" name="楕円 764"/>
        <xdr:cNvSpPr/>
      </xdr:nvSpPr>
      <xdr:spPr>
        <a:xfrm>
          <a:off x="14541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57150</xdr:rowOff>
    </xdr:from>
    <xdr:to>
      <xdr:col>81</xdr:col>
      <xdr:colOff>50800</xdr:colOff>
      <xdr:row>81</xdr:row>
      <xdr:rowOff>116205</xdr:rowOff>
    </xdr:to>
    <xdr:cxnSp macro="">
      <xdr:nvCxnSpPr>
        <xdr:cNvPr id="766" name="直線コネクタ 765"/>
        <xdr:cNvCxnSpPr/>
      </xdr:nvCxnSpPr>
      <xdr:spPr>
        <a:xfrm>
          <a:off x="14592300" y="139446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135889</xdr:rowOff>
    </xdr:from>
    <xdr:to>
      <xdr:col>72</xdr:col>
      <xdr:colOff>38100</xdr:colOff>
      <xdr:row>81</xdr:row>
      <xdr:rowOff>66039</xdr:rowOff>
    </xdr:to>
    <xdr:sp macro="" textlink="">
      <xdr:nvSpPr>
        <xdr:cNvPr id="767" name="楕円 766"/>
        <xdr:cNvSpPr/>
      </xdr:nvSpPr>
      <xdr:spPr>
        <a:xfrm>
          <a:off x="13652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15239</xdr:rowOff>
    </xdr:from>
    <xdr:to>
      <xdr:col>76</xdr:col>
      <xdr:colOff>114300</xdr:colOff>
      <xdr:row>81</xdr:row>
      <xdr:rowOff>57150</xdr:rowOff>
    </xdr:to>
    <xdr:cxnSp macro="">
      <xdr:nvCxnSpPr>
        <xdr:cNvPr id="768" name="直線コネクタ 767"/>
        <xdr:cNvCxnSpPr/>
      </xdr:nvCxnSpPr>
      <xdr:spPr>
        <a:xfrm>
          <a:off x="13703300" y="139026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113030</xdr:rowOff>
    </xdr:from>
    <xdr:to>
      <xdr:col>67</xdr:col>
      <xdr:colOff>101600</xdr:colOff>
      <xdr:row>81</xdr:row>
      <xdr:rowOff>43180</xdr:rowOff>
    </xdr:to>
    <xdr:sp macro="" textlink="">
      <xdr:nvSpPr>
        <xdr:cNvPr id="769" name="楕円 768"/>
        <xdr:cNvSpPr/>
      </xdr:nvSpPr>
      <xdr:spPr>
        <a:xfrm>
          <a:off x="12763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163830</xdr:rowOff>
    </xdr:from>
    <xdr:to>
      <xdr:col>71</xdr:col>
      <xdr:colOff>177800</xdr:colOff>
      <xdr:row>81</xdr:row>
      <xdr:rowOff>15239</xdr:rowOff>
    </xdr:to>
    <xdr:cxnSp macro="">
      <xdr:nvCxnSpPr>
        <xdr:cNvPr id="770" name="直線コネクタ 769"/>
        <xdr:cNvCxnSpPr/>
      </xdr:nvCxnSpPr>
      <xdr:spPr>
        <a:xfrm>
          <a:off x="12814300" y="138798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4" name="n_4aveValue【消防施設】&#10;有形固定資産減価償却率"/>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12082</xdr:rowOff>
    </xdr:from>
    <xdr:ext cx="405111" cy="259045"/>
    <xdr:sp macro="" textlink="">
      <xdr:nvSpPr>
        <xdr:cNvPr id="775" name="n_1mainValue【消防施設】&#10;有形固定資産減価償却率"/>
        <xdr:cNvSpPr txBox="1"/>
      </xdr:nvSpPr>
      <xdr:spPr>
        <a:xfrm>
          <a:off x="15266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124477</xdr:rowOff>
    </xdr:from>
    <xdr:ext cx="405111" cy="259045"/>
    <xdr:sp macro="" textlink="">
      <xdr:nvSpPr>
        <xdr:cNvPr id="776" name="n_2mainValue【消防施設】&#10;有形固定資産減価償却率"/>
        <xdr:cNvSpPr txBox="1"/>
      </xdr:nvSpPr>
      <xdr:spPr>
        <a:xfrm>
          <a:off x="14389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82566</xdr:rowOff>
    </xdr:from>
    <xdr:ext cx="405111" cy="259045"/>
    <xdr:sp macro="" textlink="">
      <xdr:nvSpPr>
        <xdr:cNvPr id="777" name="n_3mainValue【消防施設】&#10;有形固定資産減価償却率"/>
        <xdr:cNvSpPr txBox="1"/>
      </xdr:nvSpPr>
      <xdr:spPr>
        <a:xfrm>
          <a:off x="13500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59707</xdr:rowOff>
    </xdr:from>
    <xdr:ext cx="405111" cy="259045"/>
    <xdr:sp macro="" textlink="">
      <xdr:nvSpPr>
        <xdr:cNvPr id="778" name="n_4mainValue【消防施設】&#10;有形固定資産減価償却率"/>
        <xdr:cNvSpPr txBox="1"/>
      </xdr:nvSpPr>
      <xdr:spPr>
        <a:xfrm>
          <a:off x="12611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52614</xdr:rowOff>
    </xdr:from>
    <xdr:to>
      <xdr:col>116</xdr:col>
      <xdr:colOff>114300</xdr:colOff>
      <xdr:row>85</xdr:row>
      <xdr:rowOff>154214</xdr:rowOff>
    </xdr:to>
    <xdr:sp macro="" textlink="">
      <xdr:nvSpPr>
        <xdr:cNvPr id="820" name="楕円 819"/>
        <xdr:cNvSpPr/>
      </xdr:nvSpPr>
      <xdr:spPr>
        <a:xfrm>
          <a:off x="22110700" y="146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31041</xdr:rowOff>
    </xdr:from>
    <xdr:ext cx="469744" cy="259045"/>
    <xdr:sp macro="" textlink="">
      <xdr:nvSpPr>
        <xdr:cNvPr id="821" name="【消防施設】&#10;一人当たり面積該当値テキスト"/>
        <xdr:cNvSpPr txBox="1"/>
      </xdr:nvSpPr>
      <xdr:spPr>
        <a:xfrm>
          <a:off x="22199600" y="1460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57513</xdr:rowOff>
    </xdr:from>
    <xdr:to>
      <xdr:col>112</xdr:col>
      <xdr:colOff>38100</xdr:colOff>
      <xdr:row>85</xdr:row>
      <xdr:rowOff>159113</xdr:rowOff>
    </xdr:to>
    <xdr:sp macro="" textlink="">
      <xdr:nvSpPr>
        <xdr:cNvPr id="822" name="楕円 821"/>
        <xdr:cNvSpPr/>
      </xdr:nvSpPr>
      <xdr:spPr>
        <a:xfrm>
          <a:off x="21272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103414</xdr:rowOff>
    </xdr:from>
    <xdr:to>
      <xdr:col>116</xdr:col>
      <xdr:colOff>63500</xdr:colOff>
      <xdr:row>85</xdr:row>
      <xdr:rowOff>108313</xdr:rowOff>
    </xdr:to>
    <xdr:cxnSp macro="">
      <xdr:nvCxnSpPr>
        <xdr:cNvPr id="823" name="直線コネクタ 822"/>
        <xdr:cNvCxnSpPr/>
      </xdr:nvCxnSpPr>
      <xdr:spPr>
        <a:xfrm flipV="1">
          <a:off x="21323300" y="1467666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73842</xdr:rowOff>
    </xdr:from>
    <xdr:to>
      <xdr:col>107</xdr:col>
      <xdr:colOff>101600</xdr:colOff>
      <xdr:row>86</xdr:row>
      <xdr:rowOff>3992</xdr:rowOff>
    </xdr:to>
    <xdr:sp macro="" textlink="">
      <xdr:nvSpPr>
        <xdr:cNvPr id="824" name="楕円 823"/>
        <xdr:cNvSpPr/>
      </xdr:nvSpPr>
      <xdr:spPr>
        <a:xfrm>
          <a:off x="20383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108313</xdr:rowOff>
    </xdr:from>
    <xdr:to>
      <xdr:col>111</xdr:col>
      <xdr:colOff>177800</xdr:colOff>
      <xdr:row>85</xdr:row>
      <xdr:rowOff>124642</xdr:rowOff>
    </xdr:to>
    <xdr:cxnSp macro="">
      <xdr:nvCxnSpPr>
        <xdr:cNvPr id="825" name="直線コネクタ 824"/>
        <xdr:cNvCxnSpPr/>
      </xdr:nvCxnSpPr>
      <xdr:spPr>
        <a:xfrm flipV="1">
          <a:off x="20434300" y="1468156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80373</xdr:rowOff>
    </xdr:from>
    <xdr:to>
      <xdr:col>102</xdr:col>
      <xdr:colOff>165100</xdr:colOff>
      <xdr:row>86</xdr:row>
      <xdr:rowOff>10523</xdr:rowOff>
    </xdr:to>
    <xdr:sp macro="" textlink="">
      <xdr:nvSpPr>
        <xdr:cNvPr id="826" name="楕円 825"/>
        <xdr:cNvSpPr/>
      </xdr:nvSpPr>
      <xdr:spPr>
        <a:xfrm>
          <a:off x="19494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124642</xdr:rowOff>
    </xdr:from>
    <xdr:to>
      <xdr:col>107</xdr:col>
      <xdr:colOff>50800</xdr:colOff>
      <xdr:row>85</xdr:row>
      <xdr:rowOff>131173</xdr:rowOff>
    </xdr:to>
    <xdr:cxnSp macro="">
      <xdr:nvCxnSpPr>
        <xdr:cNvPr id="827" name="直線コネクタ 826"/>
        <xdr:cNvCxnSpPr/>
      </xdr:nvCxnSpPr>
      <xdr:spPr>
        <a:xfrm flipV="1">
          <a:off x="19545300" y="146978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85271</xdr:rowOff>
    </xdr:from>
    <xdr:to>
      <xdr:col>98</xdr:col>
      <xdr:colOff>38100</xdr:colOff>
      <xdr:row>86</xdr:row>
      <xdr:rowOff>15421</xdr:rowOff>
    </xdr:to>
    <xdr:sp macro="" textlink="">
      <xdr:nvSpPr>
        <xdr:cNvPr id="828" name="楕円 827"/>
        <xdr:cNvSpPr/>
      </xdr:nvSpPr>
      <xdr:spPr>
        <a:xfrm>
          <a:off x="186055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131173</xdr:rowOff>
    </xdr:from>
    <xdr:to>
      <xdr:col>102</xdr:col>
      <xdr:colOff>114300</xdr:colOff>
      <xdr:row>85</xdr:row>
      <xdr:rowOff>136071</xdr:rowOff>
    </xdr:to>
    <xdr:cxnSp macro="">
      <xdr:nvCxnSpPr>
        <xdr:cNvPr id="829" name="直線コネクタ 828"/>
        <xdr:cNvCxnSpPr/>
      </xdr:nvCxnSpPr>
      <xdr:spPr>
        <a:xfrm flipV="1">
          <a:off x="18656300" y="1470442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832" name="n_3aveValue【消防施設】&#10;一人当たり面積"/>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833" name="n_4aveValue【消防施設】&#10;一人当たり面積"/>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150240</xdr:rowOff>
    </xdr:from>
    <xdr:ext cx="469744" cy="259045"/>
    <xdr:sp macro="" textlink="">
      <xdr:nvSpPr>
        <xdr:cNvPr id="834" name="n_1mainValue【消防施設】&#10;一人当たり面積"/>
        <xdr:cNvSpPr txBox="1"/>
      </xdr:nvSpPr>
      <xdr:spPr>
        <a:xfrm>
          <a:off x="21075727" y="147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166569</xdr:rowOff>
    </xdr:from>
    <xdr:ext cx="469744" cy="259045"/>
    <xdr:sp macro="" textlink="">
      <xdr:nvSpPr>
        <xdr:cNvPr id="835" name="n_2mainValue【消防施設】&#10;一人当たり面積"/>
        <xdr:cNvSpPr txBox="1"/>
      </xdr:nvSpPr>
      <xdr:spPr>
        <a:xfrm>
          <a:off x="20199427" y="1473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1650</xdr:rowOff>
    </xdr:from>
    <xdr:ext cx="469744" cy="259045"/>
    <xdr:sp macro="" textlink="">
      <xdr:nvSpPr>
        <xdr:cNvPr id="836" name="n_3mainValue【消防施設】&#10;一人当たり面積"/>
        <xdr:cNvSpPr txBox="1"/>
      </xdr:nvSpPr>
      <xdr:spPr>
        <a:xfrm>
          <a:off x="19310427" y="1474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6548</xdr:rowOff>
    </xdr:from>
    <xdr:ext cx="469744" cy="259045"/>
    <xdr:sp macro="" textlink="">
      <xdr:nvSpPr>
        <xdr:cNvPr id="837" name="n_4mainValue【消防施設】&#10;一人当たり面積"/>
        <xdr:cNvSpPr txBox="1"/>
      </xdr:nvSpPr>
      <xdr:spPr>
        <a:xfrm>
          <a:off x="18421427" y="1475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76200</xdr:rowOff>
    </xdr:from>
    <xdr:to>
      <xdr:col>85</xdr:col>
      <xdr:colOff>177800</xdr:colOff>
      <xdr:row>103</xdr:row>
      <xdr:rowOff>6350</xdr:rowOff>
    </xdr:to>
    <xdr:sp macro="" textlink="">
      <xdr:nvSpPr>
        <xdr:cNvPr id="877" name="楕円 876"/>
        <xdr:cNvSpPr/>
      </xdr:nvSpPr>
      <xdr:spPr>
        <a:xfrm>
          <a:off x="16268700" y="1756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99077</xdr:rowOff>
    </xdr:from>
    <xdr:ext cx="405111" cy="259045"/>
    <xdr:sp macro="" textlink="">
      <xdr:nvSpPr>
        <xdr:cNvPr id="878" name="【庁舎】&#10;有形固定資産減価償却率該当値テキスト"/>
        <xdr:cNvSpPr txBox="1"/>
      </xdr:nvSpPr>
      <xdr:spPr>
        <a:xfrm>
          <a:off x="16357600" y="1741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40639</xdr:rowOff>
    </xdr:from>
    <xdr:to>
      <xdr:col>81</xdr:col>
      <xdr:colOff>101600</xdr:colOff>
      <xdr:row>102</xdr:row>
      <xdr:rowOff>142239</xdr:rowOff>
    </xdr:to>
    <xdr:sp macro="" textlink="">
      <xdr:nvSpPr>
        <xdr:cNvPr id="879" name="楕円 878"/>
        <xdr:cNvSpPr/>
      </xdr:nvSpPr>
      <xdr:spPr>
        <a:xfrm>
          <a:off x="15430500" y="175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91439</xdr:rowOff>
    </xdr:from>
    <xdr:to>
      <xdr:col>85</xdr:col>
      <xdr:colOff>127000</xdr:colOff>
      <xdr:row>102</xdr:row>
      <xdr:rowOff>127000</xdr:rowOff>
    </xdr:to>
    <xdr:cxnSp macro="">
      <xdr:nvCxnSpPr>
        <xdr:cNvPr id="880" name="直線コネクタ 879"/>
        <xdr:cNvCxnSpPr/>
      </xdr:nvCxnSpPr>
      <xdr:spPr>
        <a:xfrm>
          <a:off x="15481300" y="17579339"/>
          <a:ext cx="8382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5080</xdr:rowOff>
    </xdr:from>
    <xdr:to>
      <xdr:col>76</xdr:col>
      <xdr:colOff>165100</xdr:colOff>
      <xdr:row>102</xdr:row>
      <xdr:rowOff>106680</xdr:rowOff>
    </xdr:to>
    <xdr:sp macro="" textlink="">
      <xdr:nvSpPr>
        <xdr:cNvPr id="881" name="楕円 880"/>
        <xdr:cNvSpPr/>
      </xdr:nvSpPr>
      <xdr:spPr>
        <a:xfrm>
          <a:off x="14541500" y="1749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55880</xdr:rowOff>
    </xdr:from>
    <xdr:to>
      <xdr:col>81</xdr:col>
      <xdr:colOff>50800</xdr:colOff>
      <xdr:row>102</xdr:row>
      <xdr:rowOff>91439</xdr:rowOff>
    </xdr:to>
    <xdr:cxnSp macro="">
      <xdr:nvCxnSpPr>
        <xdr:cNvPr id="882" name="直線コネクタ 881"/>
        <xdr:cNvCxnSpPr/>
      </xdr:nvCxnSpPr>
      <xdr:spPr>
        <a:xfrm>
          <a:off x="14592300" y="17543780"/>
          <a:ext cx="8890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142239</xdr:rowOff>
    </xdr:from>
    <xdr:to>
      <xdr:col>72</xdr:col>
      <xdr:colOff>38100</xdr:colOff>
      <xdr:row>102</xdr:row>
      <xdr:rowOff>72389</xdr:rowOff>
    </xdr:to>
    <xdr:sp macro="" textlink="">
      <xdr:nvSpPr>
        <xdr:cNvPr id="883" name="楕円 882"/>
        <xdr:cNvSpPr/>
      </xdr:nvSpPr>
      <xdr:spPr>
        <a:xfrm>
          <a:off x="13652500" y="174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21589</xdr:rowOff>
    </xdr:from>
    <xdr:to>
      <xdr:col>76</xdr:col>
      <xdr:colOff>114300</xdr:colOff>
      <xdr:row>102</xdr:row>
      <xdr:rowOff>55880</xdr:rowOff>
    </xdr:to>
    <xdr:cxnSp macro="">
      <xdr:nvCxnSpPr>
        <xdr:cNvPr id="884" name="直線コネクタ 883"/>
        <xdr:cNvCxnSpPr/>
      </xdr:nvCxnSpPr>
      <xdr:spPr>
        <a:xfrm>
          <a:off x="13703300" y="175094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106680</xdr:rowOff>
    </xdr:from>
    <xdr:to>
      <xdr:col>67</xdr:col>
      <xdr:colOff>101600</xdr:colOff>
      <xdr:row>102</xdr:row>
      <xdr:rowOff>36830</xdr:rowOff>
    </xdr:to>
    <xdr:sp macro="" textlink="">
      <xdr:nvSpPr>
        <xdr:cNvPr id="885" name="楕円 884"/>
        <xdr:cNvSpPr/>
      </xdr:nvSpPr>
      <xdr:spPr>
        <a:xfrm>
          <a:off x="12763500" y="1742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157480</xdr:rowOff>
    </xdr:from>
    <xdr:to>
      <xdr:col>71</xdr:col>
      <xdr:colOff>177800</xdr:colOff>
      <xdr:row>102</xdr:row>
      <xdr:rowOff>21589</xdr:rowOff>
    </xdr:to>
    <xdr:cxnSp macro="">
      <xdr:nvCxnSpPr>
        <xdr:cNvPr id="886" name="直線コネクタ 885"/>
        <xdr:cNvCxnSpPr/>
      </xdr:nvCxnSpPr>
      <xdr:spPr>
        <a:xfrm>
          <a:off x="12814300" y="17473930"/>
          <a:ext cx="8890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7" name="n_1aveValue【庁舎】&#10;有形固定資産減価償却率"/>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8" name="n_2aveValue【庁舎】&#10;有形固定資産減価償却率"/>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89" name="n_3aveValue【庁舎】&#10;有形固定資産減価償却率"/>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90" name="n_4aveValue【庁舎】&#10;有形固定資産減価償却率"/>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158766</xdr:rowOff>
    </xdr:from>
    <xdr:ext cx="405111" cy="259045"/>
    <xdr:sp macro="" textlink="">
      <xdr:nvSpPr>
        <xdr:cNvPr id="891" name="n_1mainValue【庁舎】&#10;有形固定資産減価償却率"/>
        <xdr:cNvSpPr txBox="1"/>
      </xdr:nvSpPr>
      <xdr:spPr>
        <a:xfrm>
          <a:off x="15266044"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123207</xdr:rowOff>
    </xdr:from>
    <xdr:ext cx="405111" cy="259045"/>
    <xdr:sp macro="" textlink="">
      <xdr:nvSpPr>
        <xdr:cNvPr id="892" name="n_2mainValue【庁舎】&#10;有形固定資産減価償却率"/>
        <xdr:cNvSpPr txBox="1"/>
      </xdr:nvSpPr>
      <xdr:spPr>
        <a:xfrm>
          <a:off x="14389744" y="1726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88916</xdr:rowOff>
    </xdr:from>
    <xdr:ext cx="405111" cy="259045"/>
    <xdr:sp macro="" textlink="">
      <xdr:nvSpPr>
        <xdr:cNvPr id="893" name="n_3mainValue【庁舎】&#10;有形固定資産減価償却率"/>
        <xdr:cNvSpPr txBox="1"/>
      </xdr:nvSpPr>
      <xdr:spPr>
        <a:xfrm>
          <a:off x="13500744" y="1723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53357</xdr:rowOff>
    </xdr:from>
    <xdr:ext cx="405111" cy="259045"/>
    <xdr:sp macro="" textlink="">
      <xdr:nvSpPr>
        <xdr:cNvPr id="894" name="n_4mainValue【庁舎】&#10;有形固定資産減価償却率"/>
        <xdr:cNvSpPr txBox="1"/>
      </xdr:nvSpPr>
      <xdr:spPr>
        <a:xfrm>
          <a:off x="12611744" y="1719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62230</xdr:rowOff>
    </xdr:from>
    <xdr:to>
      <xdr:col>116</xdr:col>
      <xdr:colOff>114300</xdr:colOff>
      <xdr:row>105</xdr:row>
      <xdr:rowOff>163830</xdr:rowOff>
    </xdr:to>
    <xdr:sp macro="" textlink="">
      <xdr:nvSpPr>
        <xdr:cNvPr id="934" name="楕円 933"/>
        <xdr:cNvSpPr/>
      </xdr:nvSpPr>
      <xdr:spPr>
        <a:xfrm>
          <a:off x="22110700" y="180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85107</xdr:rowOff>
    </xdr:from>
    <xdr:ext cx="469744" cy="259045"/>
    <xdr:sp macro="" textlink="">
      <xdr:nvSpPr>
        <xdr:cNvPr id="935" name="【庁舎】&#10;一人当たり面積該当値テキスト"/>
        <xdr:cNvSpPr txBox="1"/>
      </xdr:nvSpPr>
      <xdr:spPr>
        <a:xfrm>
          <a:off x="22199600" y="1791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96520</xdr:rowOff>
    </xdr:from>
    <xdr:to>
      <xdr:col>112</xdr:col>
      <xdr:colOff>38100</xdr:colOff>
      <xdr:row>106</xdr:row>
      <xdr:rowOff>26670</xdr:rowOff>
    </xdr:to>
    <xdr:sp macro="" textlink="">
      <xdr:nvSpPr>
        <xdr:cNvPr id="936" name="楕円 935"/>
        <xdr:cNvSpPr/>
      </xdr:nvSpPr>
      <xdr:spPr>
        <a:xfrm>
          <a:off x="21272500" y="180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113030</xdr:rowOff>
    </xdr:from>
    <xdr:to>
      <xdr:col>116</xdr:col>
      <xdr:colOff>63500</xdr:colOff>
      <xdr:row>105</xdr:row>
      <xdr:rowOff>147320</xdr:rowOff>
    </xdr:to>
    <xdr:cxnSp macro="">
      <xdr:nvCxnSpPr>
        <xdr:cNvPr id="937" name="直線コネクタ 936"/>
        <xdr:cNvCxnSpPr/>
      </xdr:nvCxnSpPr>
      <xdr:spPr>
        <a:xfrm flipV="1">
          <a:off x="21323300" y="181152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101600</xdr:rowOff>
    </xdr:from>
    <xdr:to>
      <xdr:col>107</xdr:col>
      <xdr:colOff>101600</xdr:colOff>
      <xdr:row>106</xdr:row>
      <xdr:rowOff>31750</xdr:rowOff>
    </xdr:to>
    <xdr:sp macro="" textlink="">
      <xdr:nvSpPr>
        <xdr:cNvPr id="938" name="楕円 937"/>
        <xdr:cNvSpPr/>
      </xdr:nvSpPr>
      <xdr:spPr>
        <a:xfrm>
          <a:off x="20383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147320</xdr:rowOff>
    </xdr:from>
    <xdr:to>
      <xdr:col>111</xdr:col>
      <xdr:colOff>177800</xdr:colOff>
      <xdr:row>105</xdr:row>
      <xdr:rowOff>152400</xdr:rowOff>
    </xdr:to>
    <xdr:cxnSp macro="">
      <xdr:nvCxnSpPr>
        <xdr:cNvPr id="939" name="直線コネクタ 938"/>
        <xdr:cNvCxnSpPr/>
      </xdr:nvCxnSpPr>
      <xdr:spPr>
        <a:xfrm flipV="1">
          <a:off x="20434300" y="181495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107950</xdr:rowOff>
    </xdr:from>
    <xdr:to>
      <xdr:col>102</xdr:col>
      <xdr:colOff>165100</xdr:colOff>
      <xdr:row>106</xdr:row>
      <xdr:rowOff>38100</xdr:rowOff>
    </xdr:to>
    <xdr:sp macro="" textlink="">
      <xdr:nvSpPr>
        <xdr:cNvPr id="940" name="楕円 939"/>
        <xdr:cNvSpPr/>
      </xdr:nvSpPr>
      <xdr:spPr>
        <a:xfrm>
          <a:off x="19494500" y="181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152400</xdr:rowOff>
    </xdr:from>
    <xdr:to>
      <xdr:col>107</xdr:col>
      <xdr:colOff>50800</xdr:colOff>
      <xdr:row>105</xdr:row>
      <xdr:rowOff>158750</xdr:rowOff>
    </xdr:to>
    <xdr:cxnSp macro="">
      <xdr:nvCxnSpPr>
        <xdr:cNvPr id="941" name="直線コネクタ 940"/>
        <xdr:cNvCxnSpPr/>
      </xdr:nvCxnSpPr>
      <xdr:spPr>
        <a:xfrm flipV="1">
          <a:off x="19545300" y="181546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116839</xdr:rowOff>
    </xdr:from>
    <xdr:to>
      <xdr:col>98</xdr:col>
      <xdr:colOff>38100</xdr:colOff>
      <xdr:row>106</xdr:row>
      <xdr:rowOff>46989</xdr:rowOff>
    </xdr:to>
    <xdr:sp macro="" textlink="">
      <xdr:nvSpPr>
        <xdr:cNvPr id="942" name="楕円 941"/>
        <xdr:cNvSpPr/>
      </xdr:nvSpPr>
      <xdr:spPr>
        <a:xfrm>
          <a:off x="18605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158750</xdr:rowOff>
    </xdr:from>
    <xdr:to>
      <xdr:col>102</xdr:col>
      <xdr:colOff>114300</xdr:colOff>
      <xdr:row>105</xdr:row>
      <xdr:rowOff>167639</xdr:rowOff>
    </xdr:to>
    <xdr:cxnSp macro="">
      <xdr:nvCxnSpPr>
        <xdr:cNvPr id="943" name="直線コネクタ 942"/>
        <xdr:cNvCxnSpPr/>
      </xdr:nvCxnSpPr>
      <xdr:spPr>
        <a:xfrm flipV="1">
          <a:off x="18656300" y="1816100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43197</xdr:rowOff>
    </xdr:from>
    <xdr:ext cx="469744" cy="259045"/>
    <xdr:sp macro="" textlink="">
      <xdr:nvSpPr>
        <xdr:cNvPr id="948" name="n_1mainValue【庁舎】&#10;一人当たり面積"/>
        <xdr:cNvSpPr txBox="1"/>
      </xdr:nvSpPr>
      <xdr:spPr>
        <a:xfrm>
          <a:off x="21075727" y="178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48277</xdr:rowOff>
    </xdr:from>
    <xdr:ext cx="469744" cy="259045"/>
    <xdr:sp macro="" textlink="">
      <xdr:nvSpPr>
        <xdr:cNvPr id="949" name="n_2mainValue【庁舎】&#10;一人当たり面積"/>
        <xdr:cNvSpPr txBox="1"/>
      </xdr:nvSpPr>
      <xdr:spPr>
        <a:xfrm>
          <a:off x="20199427"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54627</xdr:rowOff>
    </xdr:from>
    <xdr:ext cx="469744" cy="259045"/>
    <xdr:sp macro="" textlink="">
      <xdr:nvSpPr>
        <xdr:cNvPr id="950" name="n_3mainValue【庁舎】&#10;一人当たり面積"/>
        <xdr:cNvSpPr txBox="1"/>
      </xdr:nvSpPr>
      <xdr:spPr>
        <a:xfrm>
          <a:off x="19310427" y="178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63516</xdr:rowOff>
    </xdr:from>
    <xdr:ext cx="469744" cy="259045"/>
    <xdr:sp macro="" textlink="">
      <xdr:nvSpPr>
        <xdr:cNvPr id="951" name="n_4mainValue【庁舎】&#10;一人当たり面積"/>
        <xdr:cNvSpPr txBox="1"/>
      </xdr:nvSpPr>
      <xdr:spPr>
        <a:xfrm>
          <a:off x="18421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一般廃棄物処理施設については令和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年度に完了したし尿処理施設の基幹的設備の改良により、また庁舎については平成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29</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に完了した建て替えにより、有形固定資産減価償却率は類似団体平均値を大きく下回っている。一方で、ほとんどの施設類型において、有形固定資産減価償却率は類似団体平均値を上回っており、特に、図書館、体育館・プール及び保健センター・保健所において、施設の老朽化が進んでい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そのため、公共施設等総合管理計画及び公共施設個別施設計画に基づき、公共施設等の長寿命化の実施とともに、将来の人口推計に見合った施設の集約化・複合化を進めるなど、公共施設等の適正管理に努める必要があ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宮崎県小林市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42,944
42,269
562.95
32,838,468
32,202,854
263,791
14,371,859
25,861,289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退職分の収納額の増加並びに償却資産及び大規模な非木造建物の建設が増加したこと等により個人関係税及び固定資産税がそれぞれ増収したこと等に伴い、全体的に税収が増加した。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やや上回ったものの、依然として地方交付税など依存財源の比率が高く、財政基盤が弱いことから、今後も経費全般について見直しを行い、歳出の抑制を図るとともに、更なる地方税の徴収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73660</xdr:rowOff>
    </xdr:from>
    <xdr:to>
      <xdr:col>23</xdr:col>
      <xdr:colOff>133350</xdr:colOff>
      <xdr:row>42</xdr:row>
      <xdr:rowOff>73660</xdr:rowOff>
    </xdr:to>
    <xdr:cxnSp macro="">
      <xdr:nvCxnSpPr>
        <xdr:cNvPr id="67" name="直線コネクタ 66"/>
        <xdr:cNvCxnSpPr/>
      </xdr:nvCxnSpPr>
      <xdr:spPr>
        <a:xfrm>
          <a:off x="4114800" y="7274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73660</xdr:rowOff>
    </xdr:from>
    <xdr:to>
      <xdr:col>19</xdr:col>
      <xdr:colOff>133350</xdr:colOff>
      <xdr:row>42</xdr:row>
      <xdr:rowOff>73660</xdr:rowOff>
    </xdr:to>
    <xdr:cxnSp macro="">
      <xdr:nvCxnSpPr>
        <xdr:cNvPr id="70" name="直線コネクタ 69"/>
        <xdr:cNvCxnSpPr/>
      </xdr:nvCxnSpPr>
      <xdr:spPr>
        <a:xfrm>
          <a:off x="3225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73660</xdr:rowOff>
    </xdr:to>
    <xdr:cxnSp macro="">
      <xdr:nvCxnSpPr>
        <xdr:cNvPr id="73" name="直線コネクタ 72"/>
        <xdr:cNvCxnSpPr/>
      </xdr:nvCxnSpPr>
      <xdr:spPr>
        <a:xfrm>
          <a:off x="2336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49530</xdr:rowOff>
    </xdr:to>
    <xdr:cxnSp macro="">
      <xdr:nvCxnSpPr>
        <xdr:cNvPr id="76" name="直線コネクタ 75"/>
        <xdr:cNvCxnSpPr/>
      </xdr:nvCxnSpPr>
      <xdr:spPr>
        <a:xfrm>
          <a:off x="1447800" y="725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39387</xdr:rowOff>
    </xdr:from>
    <xdr:ext cx="762000" cy="259045"/>
    <xdr:sp macro="" textlink="">
      <xdr:nvSpPr>
        <xdr:cNvPr id="87" name="財政力該当値テキスト"/>
        <xdr:cNvSpPr txBox="1"/>
      </xdr:nvSpPr>
      <xdr:spPr>
        <a:xfrm>
          <a:off x="50419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89" name="テキスト ボックス 88"/>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91" name="テキスト ボックス 90"/>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170180</xdr:rowOff>
    </xdr:from>
    <xdr:to>
      <xdr:col>11</xdr:col>
      <xdr:colOff>82550</xdr:colOff>
      <xdr:row>42</xdr:row>
      <xdr:rowOff>100330</xdr:rowOff>
    </xdr:to>
    <xdr:sp macro="" textlink="">
      <xdr:nvSpPr>
        <xdr:cNvPr id="92" name="楕円 91"/>
        <xdr:cNvSpPr/>
      </xdr:nvSpPr>
      <xdr:spPr>
        <a:xfrm>
          <a:off x="2286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93" name="テキスト ボックス 92"/>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94" name="楕円 93"/>
        <xdr:cNvSpPr/>
      </xdr:nvSpPr>
      <xdr:spPr>
        <a:xfrm>
          <a:off x="1397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95" name="テキスト ボックス 94"/>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扶助費や物件費が増加した一方で、公債費の減少並びに地方税及び株式等譲渡所得割交付金の増加により、前年度比で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ポイント減少したが、引き続き類似団体平均を上回っている。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今後も経費全般について見直しを行い、経常経費を含めた歳出の抑制を図るとともに、地方税の徴収強化など一般財源の確保に努める。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15966</xdr:rowOff>
    </xdr:from>
    <xdr:to>
      <xdr:col>23</xdr:col>
      <xdr:colOff>133350</xdr:colOff>
      <xdr:row>61</xdr:row>
      <xdr:rowOff>22860</xdr:rowOff>
    </xdr:to>
    <xdr:cxnSp macro="">
      <xdr:nvCxnSpPr>
        <xdr:cNvPr id="132" name="直線コネクタ 131"/>
        <xdr:cNvCxnSpPr/>
      </xdr:nvCxnSpPr>
      <xdr:spPr>
        <a:xfrm flipV="1">
          <a:off x="4114800" y="1047441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18506</xdr:rowOff>
    </xdr:from>
    <xdr:to>
      <xdr:col>19</xdr:col>
      <xdr:colOff>133350</xdr:colOff>
      <xdr:row>61</xdr:row>
      <xdr:rowOff>22860</xdr:rowOff>
    </xdr:to>
    <xdr:cxnSp macro="">
      <xdr:nvCxnSpPr>
        <xdr:cNvPr id="135" name="直線コネクタ 134"/>
        <xdr:cNvCxnSpPr/>
      </xdr:nvCxnSpPr>
      <xdr:spPr>
        <a:xfrm>
          <a:off x="3225800" y="10305506"/>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18506</xdr:rowOff>
    </xdr:from>
    <xdr:to>
      <xdr:col>15</xdr:col>
      <xdr:colOff>82550</xdr:colOff>
      <xdr:row>60</xdr:row>
      <xdr:rowOff>146050</xdr:rowOff>
    </xdr:to>
    <xdr:cxnSp macro="">
      <xdr:nvCxnSpPr>
        <xdr:cNvPr id="138" name="直線コネクタ 137"/>
        <xdr:cNvCxnSpPr/>
      </xdr:nvCxnSpPr>
      <xdr:spPr>
        <a:xfrm flipV="1">
          <a:off x="2336800" y="10305506"/>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61</xdr:row>
      <xdr:rowOff>84909</xdr:rowOff>
    </xdr:to>
    <xdr:cxnSp macro="">
      <xdr:nvCxnSpPr>
        <xdr:cNvPr id="141" name="直線コネクタ 140"/>
        <xdr:cNvCxnSpPr/>
      </xdr:nvCxnSpPr>
      <xdr:spPr>
        <a:xfrm flipV="1">
          <a:off x="1447800" y="10433050"/>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136616</xdr:rowOff>
    </xdr:from>
    <xdr:to>
      <xdr:col>23</xdr:col>
      <xdr:colOff>184150</xdr:colOff>
      <xdr:row>61</xdr:row>
      <xdr:rowOff>66766</xdr:rowOff>
    </xdr:to>
    <xdr:sp macro="" textlink="">
      <xdr:nvSpPr>
        <xdr:cNvPr id="151" name="楕円 150"/>
        <xdr:cNvSpPr/>
      </xdr:nvSpPr>
      <xdr:spPr>
        <a:xfrm>
          <a:off x="49022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108693</xdr:rowOff>
    </xdr:from>
    <xdr:ext cx="762000" cy="259045"/>
    <xdr:sp macro="" textlink="">
      <xdr:nvSpPr>
        <xdr:cNvPr id="152" name="財政構造の弾力性該当値テキスト"/>
        <xdr:cNvSpPr txBox="1"/>
      </xdr:nvSpPr>
      <xdr:spPr>
        <a:xfrm>
          <a:off x="5041900" y="1039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143510</xdr:rowOff>
    </xdr:from>
    <xdr:to>
      <xdr:col>19</xdr:col>
      <xdr:colOff>184150</xdr:colOff>
      <xdr:row>61</xdr:row>
      <xdr:rowOff>73660</xdr:rowOff>
    </xdr:to>
    <xdr:sp macro="" textlink="">
      <xdr:nvSpPr>
        <xdr:cNvPr id="153" name="楕円 152"/>
        <xdr:cNvSpPr/>
      </xdr:nvSpPr>
      <xdr:spPr>
        <a:xfrm>
          <a:off x="4064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58437</xdr:rowOff>
    </xdr:from>
    <xdr:ext cx="736600" cy="259045"/>
    <xdr:sp macro="" textlink="">
      <xdr:nvSpPr>
        <xdr:cNvPr id="154" name="テキスト ボックス 153"/>
        <xdr:cNvSpPr txBox="1"/>
      </xdr:nvSpPr>
      <xdr:spPr>
        <a:xfrm>
          <a:off x="3733800" y="10516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139156</xdr:rowOff>
    </xdr:from>
    <xdr:to>
      <xdr:col>15</xdr:col>
      <xdr:colOff>133350</xdr:colOff>
      <xdr:row>60</xdr:row>
      <xdr:rowOff>69306</xdr:rowOff>
    </xdr:to>
    <xdr:sp macro="" textlink="">
      <xdr:nvSpPr>
        <xdr:cNvPr id="155" name="楕円 154"/>
        <xdr:cNvSpPr/>
      </xdr:nvSpPr>
      <xdr:spPr>
        <a:xfrm>
          <a:off x="3175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54083</xdr:rowOff>
    </xdr:from>
    <xdr:ext cx="762000" cy="259045"/>
    <xdr:sp macro="" textlink="">
      <xdr:nvSpPr>
        <xdr:cNvPr id="156" name="テキスト ボックス 155"/>
        <xdr:cNvSpPr txBox="1"/>
      </xdr:nvSpPr>
      <xdr:spPr>
        <a:xfrm>
          <a:off x="2844800" y="1034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7" name="楕円 156"/>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10177</xdr:rowOff>
    </xdr:from>
    <xdr:ext cx="762000" cy="259045"/>
    <xdr:sp macro="" textlink="">
      <xdr:nvSpPr>
        <xdr:cNvPr id="158" name="テキスト ボックス 157"/>
        <xdr:cNvSpPr txBox="1"/>
      </xdr:nvSpPr>
      <xdr:spPr>
        <a:xfrm>
          <a:off x="1955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34109</xdr:rowOff>
    </xdr:from>
    <xdr:to>
      <xdr:col>7</xdr:col>
      <xdr:colOff>31750</xdr:colOff>
      <xdr:row>61</xdr:row>
      <xdr:rowOff>135709</xdr:rowOff>
    </xdr:to>
    <xdr:sp macro="" textlink="">
      <xdr:nvSpPr>
        <xdr:cNvPr id="159" name="楕円 158"/>
        <xdr:cNvSpPr/>
      </xdr:nvSpPr>
      <xdr:spPr>
        <a:xfrm>
          <a:off x="1397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120486</xdr:rowOff>
    </xdr:from>
    <xdr:ext cx="762000" cy="259045"/>
    <xdr:sp macro="" textlink="">
      <xdr:nvSpPr>
        <xdr:cNvPr id="160" name="テキスト ボックス 159"/>
        <xdr:cNvSpPr txBox="1"/>
      </xdr:nvSpPr>
      <xdr:spPr>
        <a:xfrm>
          <a:off x="1066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類似団体を下回っているが、前年度に比べ増加しているのは、主に物件費を要因としており、保有する公共施設が多く、老朽化によりその維持管理に多額の費用を要しているためである。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の影響等により物件費の増加が見込まれることから、公共施設の集約化・複合化や長寿命化に取り組み、維持管理コストの抑制に努めるとともに、指定管理者制度の運用や事務事業の民間委託により、物件費全般の低減を図っていく方針で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134668</xdr:rowOff>
    </xdr:from>
    <xdr:to>
      <xdr:col>23</xdr:col>
      <xdr:colOff>133350</xdr:colOff>
      <xdr:row>81</xdr:row>
      <xdr:rowOff>144683</xdr:rowOff>
    </xdr:to>
    <xdr:cxnSp macro="">
      <xdr:nvCxnSpPr>
        <xdr:cNvPr id="196" name="直線コネクタ 195"/>
        <xdr:cNvCxnSpPr/>
      </xdr:nvCxnSpPr>
      <xdr:spPr>
        <a:xfrm>
          <a:off x="4114800" y="14022118"/>
          <a:ext cx="8382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130967</xdr:rowOff>
    </xdr:from>
    <xdr:to>
      <xdr:col>19</xdr:col>
      <xdr:colOff>133350</xdr:colOff>
      <xdr:row>81</xdr:row>
      <xdr:rowOff>134668</xdr:rowOff>
    </xdr:to>
    <xdr:cxnSp macro="">
      <xdr:nvCxnSpPr>
        <xdr:cNvPr id="199" name="直線コネクタ 198"/>
        <xdr:cNvCxnSpPr/>
      </xdr:nvCxnSpPr>
      <xdr:spPr>
        <a:xfrm>
          <a:off x="3225800" y="14018417"/>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119914</xdr:rowOff>
    </xdr:from>
    <xdr:to>
      <xdr:col>15</xdr:col>
      <xdr:colOff>82550</xdr:colOff>
      <xdr:row>81</xdr:row>
      <xdr:rowOff>130967</xdr:rowOff>
    </xdr:to>
    <xdr:cxnSp macro="">
      <xdr:nvCxnSpPr>
        <xdr:cNvPr id="202" name="直線コネクタ 201"/>
        <xdr:cNvCxnSpPr/>
      </xdr:nvCxnSpPr>
      <xdr:spPr>
        <a:xfrm>
          <a:off x="2336800" y="14007364"/>
          <a:ext cx="889000" cy="1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107759</xdr:rowOff>
    </xdr:from>
    <xdr:to>
      <xdr:col>11</xdr:col>
      <xdr:colOff>31750</xdr:colOff>
      <xdr:row>81</xdr:row>
      <xdr:rowOff>119914</xdr:rowOff>
    </xdr:to>
    <xdr:cxnSp macro="">
      <xdr:nvCxnSpPr>
        <xdr:cNvPr id="205" name="直線コネクタ 204"/>
        <xdr:cNvCxnSpPr/>
      </xdr:nvCxnSpPr>
      <xdr:spPr>
        <a:xfrm>
          <a:off x="1447800" y="13995209"/>
          <a:ext cx="889000" cy="1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93883</xdr:rowOff>
    </xdr:from>
    <xdr:to>
      <xdr:col>23</xdr:col>
      <xdr:colOff>184150</xdr:colOff>
      <xdr:row>82</xdr:row>
      <xdr:rowOff>24033</xdr:rowOff>
    </xdr:to>
    <xdr:sp macro="" textlink="">
      <xdr:nvSpPr>
        <xdr:cNvPr id="215" name="楕円 214"/>
        <xdr:cNvSpPr/>
      </xdr:nvSpPr>
      <xdr:spPr>
        <a:xfrm>
          <a:off x="4902200" y="1398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15160</xdr:rowOff>
    </xdr:from>
    <xdr:ext cx="762000" cy="259045"/>
    <xdr:sp macro="" textlink="">
      <xdr:nvSpPr>
        <xdr:cNvPr id="216" name="人件費・物件費等の状況該当値テキスト"/>
        <xdr:cNvSpPr txBox="1"/>
      </xdr:nvSpPr>
      <xdr:spPr>
        <a:xfrm>
          <a:off x="5041900" y="13902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83868</xdr:rowOff>
    </xdr:from>
    <xdr:to>
      <xdr:col>19</xdr:col>
      <xdr:colOff>184150</xdr:colOff>
      <xdr:row>82</xdr:row>
      <xdr:rowOff>14018</xdr:rowOff>
    </xdr:to>
    <xdr:sp macro="" textlink="">
      <xdr:nvSpPr>
        <xdr:cNvPr id="217" name="楕円 216"/>
        <xdr:cNvSpPr/>
      </xdr:nvSpPr>
      <xdr:spPr>
        <a:xfrm>
          <a:off x="4064000" y="1397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24195</xdr:rowOff>
    </xdr:from>
    <xdr:ext cx="736600" cy="259045"/>
    <xdr:sp macro="" textlink="">
      <xdr:nvSpPr>
        <xdr:cNvPr id="218" name="テキスト ボックス 217"/>
        <xdr:cNvSpPr txBox="1"/>
      </xdr:nvSpPr>
      <xdr:spPr>
        <a:xfrm>
          <a:off x="3733800" y="1374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80167</xdr:rowOff>
    </xdr:from>
    <xdr:to>
      <xdr:col>15</xdr:col>
      <xdr:colOff>133350</xdr:colOff>
      <xdr:row>82</xdr:row>
      <xdr:rowOff>10317</xdr:rowOff>
    </xdr:to>
    <xdr:sp macro="" textlink="">
      <xdr:nvSpPr>
        <xdr:cNvPr id="219" name="楕円 218"/>
        <xdr:cNvSpPr/>
      </xdr:nvSpPr>
      <xdr:spPr>
        <a:xfrm>
          <a:off x="3175000" y="1396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20494</xdr:rowOff>
    </xdr:from>
    <xdr:ext cx="762000" cy="259045"/>
    <xdr:sp macro="" textlink="">
      <xdr:nvSpPr>
        <xdr:cNvPr id="220" name="テキスト ボックス 219"/>
        <xdr:cNvSpPr txBox="1"/>
      </xdr:nvSpPr>
      <xdr:spPr>
        <a:xfrm>
          <a:off x="2844800" y="1373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69114</xdr:rowOff>
    </xdr:from>
    <xdr:to>
      <xdr:col>11</xdr:col>
      <xdr:colOff>82550</xdr:colOff>
      <xdr:row>81</xdr:row>
      <xdr:rowOff>170714</xdr:rowOff>
    </xdr:to>
    <xdr:sp macro="" textlink="">
      <xdr:nvSpPr>
        <xdr:cNvPr id="221" name="楕円 220"/>
        <xdr:cNvSpPr/>
      </xdr:nvSpPr>
      <xdr:spPr>
        <a:xfrm>
          <a:off x="2286000" y="1395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9441</xdr:rowOff>
    </xdr:from>
    <xdr:ext cx="762000" cy="259045"/>
    <xdr:sp macro="" textlink="">
      <xdr:nvSpPr>
        <xdr:cNvPr id="222" name="テキスト ボックス 221"/>
        <xdr:cNvSpPr txBox="1"/>
      </xdr:nvSpPr>
      <xdr:spPr>
        <a:xfrm>
          <a:off x="1955800" y="1372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56959</xdr:rowOff>
    </xdr:from>
    <xdr:to>
      <xdr:col>7</xdr:col>
      <xdr:colOff>31750</xdr:colOff>
      <xdr:row>81</xdr:row>
      <xdr:rowOff>158559</xdr:rowOff>
    </xdr:to>
    <xdr:sp macro="" textlink="">
      <xdr:nvSpPr>
        <xdr:cNvPr id="223" name="楕円 222"/>
        <xdr:cNvSpPr/>
      </xdr:nvSpPr>
      <xdr:spPr>
        <a:xfrm>
          <a:off x="1397000" y="1394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168736</xdr:rowOff>
    </xdr:from>
    <xdr:ext cx="762000" cy="259045"/>
    <xdr:sp macro="" textlink="">
      <xdr:nvSpPr>
        <xdr:cNvPr id="224" name="テキスト ボックス 223"/>
        <xdr:cNvSpPr txBox="1"/>
      </xdr:nvSpPr>
      <xdr:spPr>
        <a:xfrm>
          <a:off x="1066800" y="1371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ポイント増加し、昨年度に引き続き類似団体平均を上回ったが、今後も給与制度の研究・検討を行い、引き続き給与水準の適正化に努める。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74789</xdr:rowOff>
    </xdr:to>
    <xdr:cxnSp macro="">
      <xdr:nvCxnSpPr>
        <xdr:cNvPr id="258" name="直線コネクタ 257"/>
        <xdr:cNvCxnSpPr/>
      </xdr:nvCxnSpPr>
      <xdr:spPr>
        <a:xfrm>
          <a:off x="16179800" y="1480608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61384</xdr:rowOff>
    </xdr:to>
    <xdr:cxnSp macro="">
      <xdr:nvCxnSpPr>
        <xdr:cNvPr id="261" name="直線コネクタ 260"/>
        <xdr:cNvCxnSpPr/>
      </xdr:nvCxnSpPr>
      <xdr:spPr>
        <a:xfrm>
          <a:off x="15290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34572</xdr:rowOff>
    </xdr:to>
    <xdr:cxnSp macro="">
      <xdr:nvCxnSpPr>
        <xdr:cNvPr id="264" name="直線コネクタ 263"/>
        <xdr:cNvCxnSpPr/>
      </xdr:nvCxnSpPr>
      <xdr:spPr>
        <a:xfrm flipV="1">
          <a:off x="14401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86</xdr:row>
      <xdr:rowOff>34572</xdr:rowOff>
    </xdr:to>
    <xdr:cxnSp macro="">
      <xdr:nvCxnSpPr>
        <xdr:cNvPr id="267" name="直線コネクタ 266"/>
        <xdr:cNvCxnSpPr/>
      </xdr:nvCxnSpPr>
      <xdr:spPr>
        <a:xfrm>
          <a:off x="13512800" y="1477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7" name="楕円 276"/>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8" name="給与水準   （国との比較）該当値テキスト"/>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9" name="楕円 278"/>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0" name="テキスト ボックス 279"/>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1" name="楕円 280"/>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82" name="テキスト ボックス 281"/>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3" name="楕円 282"/>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84" name="テキスト ボックス 283"/>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5" name="楕円 284"/>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95549</xdr:rowOff>
    </xdr:from>
    <xdr:ext cx="762000" cy="259045"/>
    <xdr:sp macro="" textlink="">
      <xdr:nvSpPr>
        <xdr:cNvPr id="286" name="テキスト ボックス 285"/>
        <xdr:cNvSpPr txBox="1"/>
      </xdr:nvSpPr>
      <xdr:spPr>
        <a:xfrm>
          <a:off x="13131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常勤の一般職の職員の新規採用者数について、平成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年度までは退職者の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とし、平成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年度までは退職者の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とし、定員管理の適正化を図ったことにより、類似団体平均を下回っている。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今後も業務の整理・統合や集約化など業務改善を図るとともに、新たな行財政需要や複雑化する行政課題への対応など業務量に応じた適正な定員管理に努める。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29421</xdr:rowOff>
    </xdr:from>
    <xdr:to>
      <xdr:col>81</xdr:col>
      <xdr:colOff>44450</xdr:colOff>
      <xdr:row>60</xdr:row>
      <xdr:rowOff>39074</xdr:rowOff>
    </xdr:to>
    <xdr:cxnSp macro="">
      <xdr:nvCxnSpPr>
        <xdr:cNvPr id="321" name="直線コネクタ 320"/>
        <xdr:cNvCxnSpPr/>
      </xdr:nvCxnSpPr>
      <xdr:spPr>
        <a:xfrm>
          <a:off x="16179800" y="10316421"/>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28618</xdr:rowOff>
    </xdr:from>
    <xdr:to>
      <xdr:col>77</xdr:col>
      <xdr:colOff>44450</xdr:colOff>
      <xdr:row>60</xdr:row>
      <xdr:rowOff>29421</xdr:rowOff>
    </xdr:to>
    <xdr:cxnSp macro="">
      <xdr:nvCxnSpPr>
        <xdr:cNvPr id="324" name="直線コネクタ 323"/>
        <xdr:cNvCxnSpPr/>
      </xdr:nvCxnSpPr>
      <xdr:spPr>
        <a:xfrm>
          <a:off x="15290800" y="10315618"/>
          <a:ext cx="889000" cy="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18966</xdr:rowOff>
    </xdr:from>
    <xdr:to>
      <xdr:col>72</xdr:col>
      <xdr:colOff>203200</xdr:colOff>
      <xdr:row>60</xdr:row>
      <xdr:rowOff>28618</xdr:rowOff>
    </xdr:to>
    <xdr:cxnSp macro="">
      <xdr:nvCxnSpPr>
        <xdr:cNvPr id="327" name="直線コネクタ 326"/>
        <xdr:cNvCxnSpPr/>
      </xdr:nvCxnSpPr>
      <xdr:spPr>
        <a:xfrm>
          <a:off x="14401800" y="1030596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466</xdr:rowOff>
    </xdr:from>
    <xdr:to>
      <xdr:col>68</xdr:col>
      <xdr:colOff>152400</xdr:colOff>
      <xdr:row>60</xdr:row>
      <xdr:rowOff>18966</xdr:rowOff>
    </xdr:to>
    <xdr:cxnSp macro="">
      <xdr:nvCxnSpPr>
        <xdr:cNvPr id="330" name="直線コネクタ 329"/>
        <xdr:cNvCxnSpPr/>
      </xdr:nvCxnSpPr>
      <xdr:spPr>
        <a:xfrm>
          <a:off x="13512800" y="10287466"/>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159724</xdr:rowOff>
    </xdr:from>
    <xdr:to>
      <xdr:col>81</xdr:col>
      <xdr:colOff>95250</xdr:colOff>
      <xdr:row>60</xdr:row>
      <xdr:rowOff>89874</xdr:rowOff>
    </xdr:to>
    <xdr:sp macro="" textlink="">
      <xdr:nvSpPr>
        <xdr:cNvPr id="340" name="楕円 339"/>
        <xdr:cNvSpPr/>
      </xdr:nvSpPr>
      <xdr:spPr>
        <a:xfrm>
          <a:off x="169672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4801</xdr:rowOff>
    </xdr:from>
    <xdr:ext cx="762000" cy="259045"/>
    <xdr:sp macro="" textlink="">
      <xdr:nvSpPr>
        <xdr:cNvPr id="341" name="定員管理の状況該当値テキスト"/>
        <xdr:cNvSpPr txBox="1"/>
      </xdr:nvSpPr>
      <xdr:spPr>
        <a:xfrm>
          <a:off x="17106900" y="1012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150071</xdr:rowOff>
    </xdr:from>
    <xdr:to>
      <xdr:col>77</xdr:col>
      <xdr:colOff>95250</xdr:colOff>
      <xdr:row>60</xdr:row>
      <xdr:rowOff>80221</xdr:rowOff>
    </xdr:to>
    <xdr:sp macro="" textlink="">
      <xdr:nvSpPr>
        <xdr:cNvPr id="342" name="楕円 341"/>
        <xdr:cNvSpPr/>
      </xdr:nvSpPr>
      <xdr:spPr>
        <a:xfrm>
          <a:off x="16129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90398</xdr:rowOff>
    </xdr:from>
    <xdr:ext cx="736600" cy="259045"/>
    <xdr:sp macro="" textlink="">
      <xdr:nvSpPr>
        <xdr:cNvPr id="343" name="テキスト ボックス 342"/>
        <xdr:cNvSpPr txBox="1"/>
      </xdr:nvSpPr>
      <xdr:spPr>
        <a:xfrm>
          <a:off x="15798800" y="10034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149268</xdr:rowOff>
    </xdr:from>
    <xdr:to>
      <xdr:col>73</xdr:col>
      <xdr:colOff>44450</xdr:colOff>
      <xdr:row>60</xdr:row>
      <xdr:rowOff>79418</xdr:rowOff>
    </xdr:to>
    <xdr:sp macro="" textlink="">
      <xdr:nvSpPr>
        <xdr:cNvPr id="344" name="楕円 343"/>
        <xdr:cNvSpPr/>
      </xdr:nvSpPr>
      <xdr:spPr>
        <a:xfrm>
          <a:off x="15240000" y="1026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89595</xdr:rowOff>
    </xdr:from>
    <xdr:ext cx="762000" cy="259045"/>
    <xdr:sp macro="" textlink="">
      <xdr:nvSpPr>
        <xdr:cNvPr id="345" name="テキスト ボックス 344"/>
        <xdr:cNvSpPr txBox="1"/>
      </xdr:nvSpPr>
      <xdr:spPr>
        <a:xfrm>
          <a:off x="14909800" y="1003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139616</xdr:rowOff>
    </xdr:from>
    <xdr:to>
      <xdr:col>68</xdr:col>
      <xdr:colOff>203200</xdr:colOff>
      <xdr:row>60</xdr:row>
      <xdr:rowOff>69766</xdr:rowOff>
    </xdr:to>
    <xdr:sp macro="" textlink="">
      <xdr:nvSpPr>
        <xdr:cNvPr id="346" name="楕円 345"/>
        <xdr:cNvSpPr/>
      </xdr:nvSpPr>
      <xdr:spPr>
        <a:xfrm>
          <a:off x="14351000" y="1025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79943</xdr:rowOff>
    </xdr:from>
    <xdr:ext cx="762000" cy="259045"/>
    <xdr:sp macro="" textlink="">
      <xdr:nvSpPr>
        <xdr:cNvPr id="347" name="テキスト ボックス 346"/>
        <xdr:cNvSpPr txBox="1"/>
      </xdr:nvSpPr>
      <xdr:spPr>
        <a:xfrm>
          <a:off x="14020800" y="1002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121116</xdr:rowOff>
    </xdr:from>
    <xdr:to>
      <xdr:col>64</xdr:col>
      <xdr:colOff>152400</xdr:colOff>
      <xdr:row>60</xdr:row>
      <xdr:rowOff>51266</xdr:rowOff>
    </xdr:to>
    <xdr:sp macro="" textlink="">
      <xdr:nvSpPr>
        <xdr:cNvPr id="348" name="楕円 347"/>
        <xdr:cNvSpPr/>
      </xdr:nvSpPr>
      <xdr:spPr>
        <a:xfrm>
          <a:off x="13462000" y="102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61443</xdr:rowOff>
    </xdr:from>
    <xdr:ext cx="762000" cy="259045"/>
    <xdr:sp macro="" textlink="">
      <xdr:nvSpPr>
        <xdr:cNvPr id="349" name="テキスト ボックス 348"/>
        <xdr:cNvSpPr txBox="1"/>
      </xdr:nvSpPr>
      <xdr:spPr>
        <a:xfrm>
          <a:off x="13131800" y="1000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元利償還金が減少し、標準税収入額等が増加した一方で、普通交付税及び臨時財政対策債発行可能額が減少したこと等に伴い、前年度比で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今後も現在の水準前後の比率が見込まれることから、自主財源の確保や事業の選択と集中を図るとともに、償還額未満の地方債の借入れにより地方債現在高の計画的な減少に努める。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74295</xdr:rowOff>
    </xdr:from>
    <xdr:to>
      <xdr:col>81</xdr:col>
      <xdr:colOff>44450</xdr:colOff>
      <xdr:row>37</xdr:row>
      <xdr:rowOff>94403</xdr:rowOff>
    </xdr:to>
    <xdr:cxnSp macro="">
      <xdr:nvCxnSpPr>
        <xdr:cNvPr id="383" name="直線コネクタ 382"/>
        <xdr:cNvCxnSpPr/>
      </xdr:nvCxnSpPr>
      <xdr:spPr>
        <a:xfrm>
          <a:off x="16179800" y="641794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68263</xdr:rowOff>
    </xdr:from>
    <xdr:to>
      <xdr:col>77</xdr:col>
      <xdr:colOff>44450</xdr:colOff>
      <xdr:row>37</xdr:row>
      <xdr:rowOff>74295</xdr:rowOff>
    </xdr:to>
    <xdr:cxnSp macro="">
      <xdr:nvCxnSpPr>
        <xdr:cNvPr id="386" name="直線コネクタ 385"/>
        <xdr:cNvCxnSpPr/>
      </xdr:nvCxnSpPr>
      <xdr:spPr>
        <a:xfrm>
          <a:off x="15290800" y="641191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56197</xdr:rowOff>
    </xdr:from>
    <xdr:to>
      <xdr:col>72</xdr:col>
      <xdr:colOff>203200</xdr:colOff>
      <xdr:row>37</xdr:row>
      <xdr:rowOff>68263</xdr:rowOff>
    </xdr:to>
    <xdr:cxnSp macro="">
      <xdr:nvCxnSpPr>
        <xdr:cNvPr id="389" name="直線コネクタ 388"/>
        <xdr:cNvCxnSpPr/>
      </xdr:nvCxnSpPr>
      <xdr:spPr>
        <a:xfrm>
          <a:off x="14401800" y="639984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56197</xdr:rowOff>
    </xdr:from>
    <xdr:to>
      <xdr:col>68</xdr:col>
      <xdr:colOff>152400</xdr:colOff>
      <xdr:row>37</xdr:row>
      <xdr:rowOff>64241</xdr:rowOff>
    </xdr:to>
    <xdr:cxnSp macro="">
      <xdr:nvCxnSpPr>
        <xdr:cNvPr id="392" name="直線コネクタ 391"/>
        <xdr:cNvCxnSpPr/>
      </xdr:nvCxnSpPr>
      <xdr:spPr>
        <a:xfrm flipV="1">
          <a:off x="13512800" y="6399847"/>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43603</xdr:rowOff>
    </xdr:from>
    <xdr:to>
      <xdr:col>81</xdr:col>
      <xdr:colOff>95250</xdr:colOff>
      <xdr:row>37</xdr:row>
      <xdr:rowOff>145203</xdr:rowOff>
    </xdr:to>
    <xdr:sp macro="" textlink="">
      <xdr:nvSpPr>
        <xdr:cNvPr id="402" name="楕円 401"/>
        <xdr:cNvSpPr/>
      </xdr:nvSpPr>
      <xdr:spPr>
        <a:xfrm>
          <a:off x="169672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15680</xdr:rowOff>
    </xdr:from>
    <xdr:ext cx="762000" cy="259045"/>
    <xdr:sp macro="" textlink="">
      <xdr:nvSpPr>
        <xdr:cNvPr id="403" name="公債費負担の状況該当値テキスト"/>
        <xdr:cNvSpPr txBox="1"/>
      </xdr:nvSpPr>
      <xdr:spPr>
        <a:xfrm>
          <a:off x="17106900" y="635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23495</xdr:rowOff>
    </xdr:from>
    <xdr:to>
      <xdr:col>77</xdr:col>
      <xdr:colOff>95250</xdr:colOff>
      <xdr:row>37</xdr:row>
      <xdr:rowOff>125095</xdr:rowOff>
    </xdr:to>
    <xdr:sp macro="" textlink="">
      <xdr:nvSpPr>
        <xdr:cNvPr id="404" name="楕円 403"/>
        <xdr:cNvSpPr/>
      </xdr:nvSpPr>
      <xdr:spPr>
        <a:xfrm>
          <a:off x="16129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109872</xdr:rowOff>
    </xdr:from>
    <xdr:ext cx="736600" cy="259045"/>
    <xdr:sp macro="" textlink="">
      <xdr:nvSpPr>
        <xdr:cNvPr id="405" name="テキスト ボックス 404"/>
        <xdr:cNvSpPr txBox="1"/>
      </xdr:nvSpPr>
      <xdr:spPr>
        <a:xfrm>
          <a:off x="15798800" y="6453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17463</xdr:rowOff>
    </xdr:from>
    <xdr:to>
      <xdr:col>73</xdr:col>
      <xdr:colOff>44450</xdr:colOff>
      <xdr:row>37</xdr:row>
      <xdr:rowOff>119063</xdr:rowOff>
    </xdr:to>
    <xdr:sp macro="" textlink="">
      <xdr:nvSpPr>
        <xdr:cNvPr id="406" name="楕円 405"/>
        <xdr:cNvSpPr/>
      </xdr:nvSpPr>
      <xdr:spPr>
        <a:xfrm>
          <a:off x="15240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103840</xdr:rowOff>
    </xdr:from>
    <xdr:ext cx="762000" cy="259045"/>
    <xdr:sp macro="" textlink="">
      <xdr:nvSpPr>
        <xdr:cNvPr id="407" name="テキスト ボックス 406"/>
        <xdr:cNvSpPr txBox="1"/>
      </xdr:nvSpPr>
      <xdr:spPr>
        <a:xfrm>
          <a:off x="14909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5397</xdr:rowOff>
    </xdr:from>
    <xdr:to>
      <xdr:col>68</xdr:col>
      <xdr:colOff>203200</xdr:colOff>
      <xdr:row>37</xdr:row>
      <xdr:rowOff>106997</xdr:rowOff>
    </xdr:to>
    <xdr:sp macro="" textlink="">
      <xdr:nvSpPr>
        <xdr:cNvPr id="408" name="楕円 407"/>
        <xdr:cNvSpPr/>
      </xdr:nvSpPr>
      <xdr:spPr>
        <a:xfrm>
          <a:off x="143510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91774</xdr:rowOff>
    </xdr:from>
    <xdr:ext cx="762000" cy="259045"/>
    <xdr:sp macro="" textlink="">
      <xdr:nvSpPr>
        <xdr:cNvPr id="409" name="テキスト ボックス 408"/>
        <xdr:cNvSpPr txBox="1"/>
      </xdr:nvSpPr>
      <xdr:spPr>
        <a:xfrm>
          <a:off x="14020800" y="643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13441</xdr:rowOff>
    </xdr:from>
    <xdr:to>
      <xdr:col>64</xdr:col>
      <xdr:colOff>152400</xdr:colOff>
      <xdr:row>37</xdr:row>
      <xdr:rowOff>115041</xdr:rowOff>
    </xdr:to>
    <xdr:sp macro="" textlink="">
      <xdr:nvSpPr>
        <xdr:cNvPr id="410" name="楕円 409"/>
        <xdr:cNvSpPr/>
      </xdr:nvSpPr>
      <xdr:spPr>
        <a:xfrm>
          <a:off x="13462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99818</xdr:rowOff>
    </xdr:from>
    <xdr:ext cx="762000" cy="259045"/>
    <xdr:sp macro="" textlink="">
      <xdr:nvSpPr>
        <xdr:cNvPr id="411" name="テキスト ボックス 410"/>
        <xdr:cNvSpPr txBox="1"/>
      </xdr:nvSpPr>
      <xdr:spPr>
        <a:xfrm>
          <a:off x="13131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が減少した一方で、公債費等の減少及び会計年度を超えた繰替運用の増加により基準財政需要額算入見込額及び充当可能基金額がそれぞれ減少したこと、標準財政規模が増加したことに伴い、前年度比で</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ポイント増加し、類似団体平均を大きく上回っている。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今後も償還額未満の地方債の借入れにより地方債現在高の減少を図るとともに、基金運用の見直し及び計画的な資金繰りによる基金の繰替運用の縮減を図る。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166370</xdr:rowOff>
    </xdr:from>
    <xdr:to>
      <xdr:col>81</xdr:col>
      <xdr:colOff>44450</xdr:colOff>
      <xdr:row>17</xdr:row>
      <xdr:rowOff>23876</xdr:rowOff>
    </xdr:to>
    <xdr:cxnSp macro="">
      <xdr:nvCxnSpPr>
        <xdr:cNvPr id="445" name="直線コネクタ 444"/>
        <xdr:cNvCxnSpPr/>
      </xdr:nvCxnSpPr>
      <xdr:spPr>
        <a:xfrm>
          <a:off x="16179800" y="290957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166370</xdr:rowOff>
    </xdr:from>
    <xdr:to>
      <xdr:col>77</xdr:col>
      <xdr:colOff>44450</xdr:colOff>
      <xdr:row>17</xdr:row>
      <xdr:rowOff>77766</xdr:rowOff>
    </xdr:to>
    <xdr:cxnSp macro="">
      <xdr:nvCxnSpPr>
        <xdr:cNvPr id="448" name="直線コネクタ 447"/>
        <xdr:cNvCxnSpPr/>
      </xdr:nvCxnSpPr>
      <xdr:spPr>
        <a:xfrm flipV="1">
          <a:off x="15290800" y="2909570"/>
          <a:ext cx="889000" cy="8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77766</xdr:rowOff>
    </xdr:from>
    <xdr:to>
      <xdr:col>72</xdr:col>
      <xdr:colOff>203200</xdr:colOff>
      <xdr:row>18</xdr:row>
      <xdr:rowOff>141986</xdr:rowOff>
    </xdr:to>
    <xdr:cxnSp macro="">
      <xdr:nvCxnSpPr>
        <xdr:cNvPr id="451" name="直線コネクタ 450"/>
        <xdr:cNvCxnSpPr/>
      </xdr:nvCxnSpPr>
      <xdr:spPr>
        <a:xfrm flipV="1">
          <a:off x="14401800" y="2992416"/>
          <a:ext cx="889000" cy="23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134747</xdr:rowOff>
    </xdr:from>
    <xdr:to>
      <xdr:col>68</xdr:col>
      <xdr:colOff>152400</xdr:colOff>
      <xdr:row>18</xdr:row>
      <xdr:rowOff>141986</xdr:rowOff>
    </xdr:to>
    <xdr:cxnSp macro="">
      <xdr:nvCxnSpPr>
        <xdr:cNvPr id="454" name="直線コネクタ 453"/>
        <xdr:cNvCxnSpPr/>
      </xdr:nvCxnSpPr>
      <xdr:spPr>
        <a:xfrm>
          <a:off x="13512800" y="322084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144526</xdr:rowOff>
    </xdr:from>
    <xdr:to>
      <xdr:col>81</xdr:col>
      <xdr:colOff>95250</xdr:colOff>
      <xdr:row>17</xdr:row>
      <xdr:rowOff>74676</xdr:rowOff>
    </xdr:to>
    <xdr:sp macro="" textlink="">
      <xdr:nvSpPr>
        <xdr:cNvPr id="464" name="楕円 463"/>
        <xdr:cNvSpPr/>
      </xdr:nvSpPr>
      <xdr:spPr>
        <a:xfrm>
          <a:off x="16967200" y="288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116603</xdr:rowOff>
    </xdr:from>
    <xdr:ext cx="762000" cy="259045"/>
    <xdr:sp macro="" textlink="">
      <xdr:nvSpPr>
        <xdr:cNvPr id="465" name="将来負担の状況該当値テキスト"/>
        <xdr:cNvSpPr txBox="1"/>
      </xdr:nvSpPr>
      <xdr:spPr>
        <a:xfrm>
          <a:off x="17106900" y="2859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115570</xdr:rowOff>
    </xdr:from>
    <xdr:to>
      <xdr:col>77</xdr:col>
      <xdr:colOff>95250</xdr:colOff>
      <xdr:row>17</xdr:row>
      <xdr:rowOff>45720</xdr:rowOff>
    </xdr:to>
    <xdr:sp macro="" textlink="">
      <xdr:nvSpPr>
        <xdr:cNvPr id="466" name="楕円 465"/>
        <xdr:cNvSpPr/>
      </xdr:nvSpPr>
      <xdr:spPr>
        <a:xfrm>
          <a:off x="16129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30497</xdr:rowOff>
    </xdr:from>
    <xdr:ext cx="736600" cy="259045"/>
    <xdr:sp macro="" textlink="">
      <xdr:nvSpPr>
        <xdr:cNvPr id="467" name="テキスト ボックス 466"/>
        <xdr:cNvSpPr txBox="1"/>
      </xdr:nvSpPr>
      <xdr:spPr>
        <a:xfrm>
          <a:off x="15798800" y="294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26966</xdr:rowOff>
    </xdr:from>
    <xdr:to>
      <xdr:col>73</xdr:col>
      <xdr:colOff>44450</xdr:colOff>
      <xdr:row>17</xdr:row>
      <xdr:rowOff>128566</xdr:rowOff>
    </xdr:to>
    <xdr:sp macro="" textlink="">
      <xdr:nvSpPr>
        <xdr:cNvPr id="468" name="楕円 467"/>
        <xdr:cNvSpPr/>
      </xdr:nvSpPr>
      <xdr:spPr>
        <a:xfrm>
          <a:off x="15240000" y="294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113343</xdr:rowOff>
    </xdr:from>
    <xdr:ext cx="762000" cy="259045"/>
    <xdr:sp macro="" textlink="">
      <xdr:nvSpPr>
        <xdr:cNvPr id="469" name="テキスト ボックス 468"/>
        <xdr:cNvSpPr txBox="1"/>
      </xdr:nvSpPr>
      <xdr:spPr>
        <a:xfrm>
          <a:off x="14909800" y="302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91186</xdr:rowOff>
    </xdr:from>
    <xdr:to>
      <xdr:col>68</xdr:col>
      <xdr:colOff>203200</xdr:colOff>
      <xdr:row>19</xdr:row>
      <xdr:rowOff>21336</xdr:rowOff>
    </xdr:to>
    <xdr:sp macro="" textlink="">
      <xdr:nvSpPr>
        <xdr:cNvPr id="470" name="楕円 469"/>
        <xdr:cNvSpPr/>
      </xdr:nvSpPr>
      <xdr:spPr>
        <a:xfrm>
          <a:off x="14351000" y="31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6113</xdr:rowOff>
    </xdr:from>
    <xdr:ext cx="762000" cy="259045"/>
    <xdr:sp macro="" textlink="">
      <xdr:nvSpPr>
        <xdr:cNvPr id="471" name="テキスト ボックス 470"/>
        <xdr:cNvSpPr txBox="1"/>
      </xdr:nvSpPr>
      <xdr:spPr>
        <a:xfrm>
          <a:off x="14020800" y="326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83947</xdr:rowOff>
    </xdr:from>
    <xdr:to>
      <xdr:col>64</xdr:col>
      <xdr:colOff>152400</xdr:colOff>
      <xdr:row>19</xdr:row>
      <xdr:rowOff>14097</xdr:rowOff>
    </xdr:to>
    <xdr:sp macro="" textlink="">
      <xdr:nvSpPr>
        <xdr:cNvPr id="472" name="楕円 471"/>
        <xdr:cNvSpPr/>
      </xdr:nvSpPr>
      <xdr:spPr>
        <a:xfrm>
          <a:off x="13462000" y="317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170324</xdr:rowOff>
    </xdr:from>
    <xdr:ext cx="762000" cy="259045"/>
    <xdr:sp macro="" textlink="">
      <xdr:nvSpPr>
        <xdr:cNvPr id="473" name="テキスト ボックス 472"/>
        <xdr:cNvSpPr txBox="1"/>
      </xdr:nvSpPr>
      <xdr:spPr>
        <a:xfrm>
          <a:off x="13131800" y="3256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宮崎県小林市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42,944
42,269
562.95
32,838,468
32,202,854
263,791
14,371,859
25,861,289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職員数や基本給等の給与水準が類似団体と比較して低いため、経常収支比率の人件費分は類似団体平均を下回っている。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今後も行財政改革の取組により業務改善や適正な定員管理を図り、人件費の削減を図る。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36</xdr:row>
      <xdr:rowOff>142240</xdr:rowOff>
    </xdr:to>
    <xdr:cxnSp macro="">
      <xdr:nvCxnSpPr>
        <xdr:cNvPr id="66" name="直線コネクタ 65"/>
        <xdr:cNvCxnSpPr/>
      </xdr:nvCxnSpPr>
      <xdr:spPr>
        <a:xfrm flipV="1">
          <a:off x="3987800" y="62915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142240</xdr:rowOff>
    </xdr:to>
    <xdr:cxnSp macro="">
      <xdr:nvCxnSpPr>
        <xdr:cNvPr id="69" name="直線コネクタ 68"/>
        <xdr:cNvCxnSpPr/>
      </xdr:nvCxnSpPr>
      <xdr:spPr>
        <a:xfrm>
          <a:off x="3098800" y="61925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157480</xdr:rowOff>
    </xdr:to>
    <xdr:cxnSp macro="">
      <xdr:nvCxnSpPr>
        <xdr:cNvPr id="72" name="直線コネクタ 71"/>
        <xdr:cNvCxnSpPr/>
      </xdr:nvCxnSpPr>
      <xdr:spPr>
        <a:xfrm flipV="1">
          <a:off x="2209800" y="6192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157480</xdr:rowOff>
    </xdr:to>
    <xdr:cxnSp macro="">
      <xdr:nvCxnSpPr>
        <xdr:cNvPr id="75" name="直線コネクタ 74"/>
        <xdr:cNvCxnSpPr/>
      </xdr:nvCxnSpPr>
      <xdr:spPr>
        <a:xfrm>
          <a:off x="1320800" y="6299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85107</xdr:rowOff>
    </xdr:from>
    <xdr:ext cx="762000" cy="259045"/>
    <xdr:sp macro="" textlink="">
      <xdr:nvSpPr>
        <xdr:cNvPr id="86" name="人件費該当値テキスト"/>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88" name="テキスト ボックス 87"/>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47007</xdr:rowOff>
    </xdr:from>
    <xdr:ext cx="762000" cy="259045"/>
    <xdr:sp macro="" textlink="">
      <xdr:nvSpPr>
        <xdr:cNvPr id="92" name="テキスト ボックス 91"/>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4" name="テキスト ボックス 93"/>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ポイント増加し、引き続き類似団体より高い水準にある。その主な要因としては、保有する公共施設数が多く、老朽化によりその維持管理に多額の費用を要しているためである。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今後も公共施設の集約化・複合化や長寿命化に取り組み、維持管理コストの抑制を図るとともに、指定管理者制度の運用や事務事業の民間委託により、物件費全般の低減に努める。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39370</xdr:rowOff>
    </xdr:to>
    <xdr:cxnSp macro="">
      <xdr:nvCxnSpPr>
        <xdr:cNvPr id="127" name="直線コネクタ 126"/>
        <xdr:cNvCxnSpPr/>
      </xdr:nvCxnSpPr>
      <xdr:spPr>
        <a:xfrm>
          <a:off x="15671800" y="2931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111760</xdr:rowOff>
    </xdr:from>
    <xdr:to>
      <xdr:col>78</xdr:col>
      <xdr:colOff>69850</xdr:colOff>
      <xdr:row>17</xdr:row>
      <xdr:rowOff>16510</xdr:rowOff>
    </xdr:to>
    <xdr:cxnSp macro="">
      <xdr:nvCxnSpPr>
        <xdr:cNvPr id="130" name="直線コネクタ 129"/>
        <xdr:cNvCxnSpPr/>
      </xdr:nvCxnSpPr>
      <xdr:spPr>
        <a:xfrm>
          <a:off x="14782800" y="2854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16</xdr:row>
      <xdr:rowOff>127000</xdr:rowOff>
    </xdr:to>
    <xdr:cxnSp macro="">
      <xdr:nvCxnSpPr>
        <xdr:cNvPr id="133" name="直線コネクタ 132"/>
        <xdr:cNvCxnSpPr/>
      </xdr:nvCxnSpPr>
      <xdr:spPr>
        <a:xfrm flipV="1">
          <a:off x="13893800" y="2854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77470</xdr:rowOff>
    </xdr:to>
    <xdr:cxnSp macro="">
      <xdr:nvCxnSpPr>
        <xdr:cNvPr id="136" name="直線コネクタ 135"/>
        <xdr:cNvCxnSpPr/>
      </xdr:nvCxnSpPr>
      <xdr:spPr>
        <a:xfrm flipV="1">
          <a:off x="13004800" y="28702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6" name="楕円 145"/>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7" name="物件費該当値テキスト"/>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8" name="楕円 147"/>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49" name="テキスト ボックス 148"/>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50" name="楕円 149"/>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51" name="テキスト ボックス 150"/>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2" name="楕円 151"/>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3" name="テキスト ボックス 152"/>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4" name="楕円 153"/>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5" name="テキスト ボックス 154"/>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ポイント増加し、引き続き類似団体平均より高い水準にある。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人口構成の変化等を鑑みると、財政運営に与える影響が大きいものであることから、行政サービスの範囲や水準等について検証し、必要に応じて見直しを行うなど、引き続き健全な財政運営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82550</xdr:rowOff>
    </xdr:from>
    <xdr:to>
      <xdr:col>24</xdr:col>
      <xdr:colOff>25400</xdr:colOff>
      <xdr:row>59</xdr:row>
      <xdr:rowOff>146050</xdr:rowOff>
    </xdr:to>
    <xdr:cxnSp macro="">
      <xdr:nvCxnSpPr>
        <xdr:cNvPr id="188" name="直線コネクタ 187"/>
        <xdr:cNvCxnSpPr/>
      </xdr:nvCxnSpPr>
      <xdr:spPr>
        <a:xfrm>
          <a:off x="3987800" y="10198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6350</xdr:rowOff>
    </xdr:from>
    <xdr:to>
      <xdr:col>19</xdr:col>
      <xdr:colOff>187325</xdr:colOff>
      <xdr:row>59</xdr:row>
      <xdr:rowOff>82550</xdr:rowOff>
    </xdr:to>
    <xdr:cxnSp macro="">
      <xdr:nvCxnSpPr>
        <xdr:cNvPr id="191" name="直線コネクタ 190"/>
        <xdr:cNvCxnSpPr/>
      </xdr:nvCxnSpPr>
      <xdr:spPr>
        <a:xfrm>
          <a:off x="3098800" y="10121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6350</xdr:rowOff>
    </xdr:from>
    <xdr:to>
      <xdr:col>15</xdr:col>
      <xdr:colOff>98425</xdr:colOff>
      <xdr:row>59</xdr:row>
      <xdr:rowOff>19050</xdr:rowOff>
    </xdr:to>
    <xdr:cxnSp macro="">
      <xdr:nvCxnSpPr>
        <xdr:cNvPr id="194" name="直線コネクタ 193"/>
        <xdr:cNvCxnSpPr/>
      </xdr:nvCxnSpPr>
      <xdr:spPr>
        <a:xfrm flipV="1">
          <a:off x="2209800" y="10121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19050</xdr:rowOff>
    </xdr:from>
    <xdr:to>
      <xdr:col>11</xdr:col>
      <xdr:colOff>9525</xdr:colOff>
      <xdr:row>59</xdr:row>
      <xdr:rowOff>44450</xdr:rowOff>
    </xdr:to>
    <xdr:cxnSp macro="">
      <xdr:nvCxnSpPr>
        <xdr:cNvPr id="197" name="直線コネクタ 196"/>
        <xdr:cNvCxnSpPr/>
      </xdr:nvCxnSpPr>
      <xdr:spPr>
        <a:xfrm flipV="1">
          <a:off x="1320800" y="1013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95250</xdr:rowOff>
    </xdr:from>
    <xdr:to>
      <xdr:col>24</xdr:col>
      <xdr:colOff>76200</xdr:colOff>
      <xdr:row>60</xdr:row>
      <xdr:rowOff>25400</xdr:rowOff>
    </xdr:to>
    <xdr:sp macro="" textlink="">
      <xdr:nvSpPr>
        <xdr:cNvPr id="207" name="楕円 206"/>
        <xdr:cNvSpPr/>
      </xdr:nvSpPr>
      <xdr:spPr>
        <a:xfrm>
          <a:off x="4775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67327</xdr:rowOff>
    </xdr:from>
    <xdr:ext cx="762000" cy="259045"/>
    <xdr:sp macro="" textlink="">
      <xdr:nvSpPr>
        <xdr:cNvPr id="208" name="扶助費該当値テキスト"/>
        <xdr:cNvSpPr txBox="1"/>
      </xdr:nvSpPr>
      <xdr:spPr>
        <a:xfrm>
          <a:off x="4914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31750</xdr:rowOff>
    </xdr:from>
    <xdr:to>
      <xdr:col>20</xdr:col>
      <xdr:colOff>38100</xdr:colOff>
      <xdr:row>59</xdr:row>
      <xdr:rowOff>133350</xdr:rowOff>
    </xdr:to>
    <xdr:sp macro="" textlink="">
      <xdr:nvSpPr>
        <xdr:cNvPr id="209" name="楕円 208"/>
        <xdr:cNvSpPr/>
      </xdr:nvSpPr>
      <xdr:spPr>
        <a:xfrm>
          <a:off x="3937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118127</xdr:rowOff>
    </xdr:from>
    <xdr:ext cx="736600" cy="259045"/>
    <xdr:sp macro="" textlink="">
      <xdr:nvSpPr>
        <xdr:cNvPr id="210" name="テキスト ボックス 209"/>
        <xdr:cNvSpPr txBox="1"/>
      </xdr:nvSpPr>
      <xdr:spPr>
        <a:xfrm>
          <a:off x="3606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127000</xdr:rowOff>
    </xdr:from>
    <xdr:to>
      <xdr:col>15</xdr:col>
      <xdr:colOff>149225</xdr:colOff>
      <xdr:row>59</xdr:row>
      <xdr:rowOff>57150</xdr:rowOff>
    </xdr:to>
    <xdr:sp macro="" textlink="">
      <xdr:nvSpPr>
        <xdr:cNvPr id="211" name="楕円 210"/>
        <xdr:cNvSpPr/>
      </xdr:nvSpPr>
      <xdr:spPr>
        <a:xfrm>
          <a:off x="3048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41927</xdr:rowOff>
    </xdr:from>
    <xdr:ext cx="762000" cy="259045"/>
    <xdr:sp macro="" textlink="">
      <xdr:nvSpPr>
        <xdr:cNvPr id="212" name="テキスト ボックス 211"/>
        <xdr:cNvSpPr txBox="1"/>
      </xdr:nvSpPr>
      <xdr:spPr>
        <a:xfrm>
          <a:off x="2717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139700</xdr:rowOff>
    </xdr:from>
    <xdr:to>
      <xdr:col>11</xdr:col>
      <xdr:colOff>60325</xdr:colOff>
      <xdr:row>59</xdr:row>
      <xdr:rowOff>69850</xdr:rowOff>
    </xdr:to>
    <xdr:sp macro="" textlink="">
      <xdr:nvSpPr>
        <xdr:cNvPr id="213" name="楕円 212"/>
        <xdr:cNvSpPr/>
      </xdr:nvSpPr>
      <xdr:spPr>
        <a:xfrm>
          <a:off x="2159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54627</xdr:rowOff>
    </xdr:from>
    <xdr:ext cx="762000" cy="259045"/>
    <xdr:sp macro="" textlink="">
      <xdr:nvSpPr>
        <xdr:cNvPr id="214" name="テキスト ボックス 213"/>
        <xdr:cNvSpPr txBox="1"/>
      </xdr:nvSpPr>
      <xdr:spPr>
        <a:xfrm>
          <a:off x="1828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165100</xdr:rowOff>
    </xdr:from>
    <xdr:to>
      <xdr:col>6</xdr:col>
      <xdr:colOff>171450</xdr:colOff>
      <xdr:row>59</xdr:row>
      <xdr:rowOff>95250</xdr:rowOff>
    </xdr:to>
    <xdr:sp macro="" textlink="">
      <xdr:nvSpPr>
        <xdr:cNvPr id="215" name="楕円 214"/>
        <xdr:cNvSpPr/>
      </xdr:nvSpPr>
      <xdr:spPr>
        <a:xfrm>
          <a:off x="1270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80027</xdr:rowOff>
    </xdr:from>
    <xdr:ext cx="762000" cy="259045"/>
    <xdr:sp macro="" textlink="">
      <xdr:nvSpPr>
        <xdr:cNvPr id="216" name="テキスト ボックス 215"/>
        <xdr:cNvSpPr txBox="1"/>
      </xdr:nvSpPr>
      <xdr:spPr>
        <a:xfrm>
          <a:off x="939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ポイント増加したものの、類似団体平均と同水準にある。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介護保険など特別会計に対する繰出金の構成比が約</a:t>
          </a:r>
          <a:r>
            <a:rPr kumimoji="1" lang="en-US" altLang="ja-JP" sz="1300">
              <a:latin typeface="ＭＳ Ｐゴシック" panose="020B0600070205080204" pitchFamily="50" charset="-128"/>
              <a:ea typeface="ＭＳ Ｐゴシック" panose="020B0600070205080204" pitchFamily="50" charset="-128"/>
            </a:rPr>
            <a:t>63.4</a:t>
          </a:r>
          <a:r>
            <a:rPr kumimoji="1" lang="ja-JP" altLang="en-US" sz="1300">
              <a:latin typeface="ＭＳ Ｐゴシック" panose="020B0600070205080204" pitchFamily="50" charset="-128"/>
              <a:ea typeface="ＭＳ Ｐゴシック" panose="020B0600070205080204" pitchFamily="50" charset="-128"/>
            </a:rPr>
            <a:t>％と高い割合を占めていることから、各特別会計の財政健全化に努める。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91622</xdr:rowOff>
    </xdr:to>
    <xdr:cxnSp macro="">
      <xdr:nvCxnSpPr>
        <xdr:cNvPr id="251" name="直線コネクタ 250"/>
        <xdr:cNvCxnSpPr/>
      </xdr:nvCxnSpPr>
      <xdr:spPr>
        <a:xfrm>
          <a:off x="15671800" y="98425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154215</xdr:rowOff>
    </xdr:from>
    <xdr:to>
      <xdr:col>78</xdr:col>
      <xdr:colOff>69850</xdr:colOff>
      <xdr:row>57</xdr:row>
      <xdr:rowOff>69850</xdr:rowOff>
    </xdr:to>
    <xdr:cxnSp macro="">
      <xdr:nvCxnSpPr>
        <xdr:cNvPr id="254" name="直線コネクタ 253"/>
        <xdr:cNvCxnSpPr/>
      </xdr:nvCxnSpPr>
      <xdr:spPr>
        <a:xfrm>
          <a:off x="14782800" y="97554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154215</xdr:rowOff>
    </xdr:from>
    <xdr:to>
      <xdr:col>73</xdr:col>
      <xdr:colOff>180975</xdr:colOff>
      <xdr:row>57</xdr:row>
      <xdr:rowOff>15422</xdr:rowOff>
    </xdr:to>
    <xdr:cxnSp macro="">
      <xdr:nvCxnSpPr>
        <xdr:cNvPr id="257" name="直線コネクタ 256"/>
        <xdr:cNvCxnSpPr/>
      </xdr:nvCxnSpPr>
      <xdr:spPr>
        <a:xfrm flipV="1">
          <a:off x="13893800" y="9755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15422</xdr:rowOff>
    </xdr:from>
    <xdr:to>
      <xdr:col>69</xdr:col>
      <xdr:colOff>92075</xdr:colOff>
      <xdr:row>58</xdr:row>
      <xdr:rowOff>137885</xdr:rowOff>
    </xdr:to>
    <xdr:cxnSp macro="">
      <xdr:nvCxnSpPr>
        <xdr:cNvPr id="260" name="直線コネクタ 259"/>
        <xdr:cNvCxnSpPr/>
      </xdr:nvCxnSpPr>
      <xdr:spPr>
        <a:xfrm flipV="1">
          <a:off x="13004800" y="9788072"/>
          <a:ext cx="8890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0" name="楕円 269"/>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71" name="その他該当値テキスト"/>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3" name="テキスト ボックス 272"/>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103415</xdr:rowOff>
    </xdr:from>
    <xdr:to>
      <xdr:col>74</xdr:col>
      <xdr:colOff>31750</xdr:colOff>
      <xdr:row>57</xdr:row>
      <xdr:rowOff>33565</xdr:rowOff>
    </xdr:to>
    <xdr:sp macro="" textlink="">
      <xdr:nvSpPr>
        <xdr:cNvPr id="274" name="楕円 273"/>
        <xdr:cNvSpPr/>
      </xdr:nvSpPr>
      <xdr:spPr>
        <a:xfrm>
          <a:off x="14732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75" name="テキスト ボックス 274"/>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6" name="楕円 275"/>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76399</xdr:rowOff>
    </xdr:from>
    <xdr:ext cx="762000" cy="259045"/>
    <xdr:sp macro="" textlink="">
      <xdr:nvSpPr>
        <xdr:cNvPr id="277" name="テキスト ボックス 276"/>
        <xdr:cNvSpPr txBox="1"/>
      </xdr:nvSpPr>
      <xdr:spPr>
        <a:xfrm>
          <a:off x="13512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78" name="楕円 277"/>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2012</xdr:rowOff>
    </xdr:from>
    <xdr:ext cx="762000" cy="259045"/>
    <xdr:sp macro="" textlink="">
      <xdr:nvSpPr>
        <xdr:cNvPr id="279" name="テキスト ボックス 278"/>
        <xdr:cNvSpPr txBox="1"/>
      </xdr:nvSpPr>
      <xdr:spPr>
        <a:xfrm>
          <a:off x="12623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ポイント減少し、引き続き類似団体平均を下回っている。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下水道事業など公営企業に対する繰出金は構成比が約</a:t>
          </a:r>
          <a:r>
            <a:rPr kumimoji="1" lang="en-US" altLang="ja-JP" sz="1300">
              <a:latin typeface="ＭＳ Ｐゴシック" panose="020B0600070205080204" pitchFamily="50" charset="-128"/>
              <a:ea typeface="ＭＳ Ｐゴシック" panose="020B0600070205080204" pitchFamily="50" charset="-128"/>
            </a:rPr>
            <a:t>30.6</a:t>
          </a:r>
          <a:r>
            <a:rPr kumimoji="1" lang="ja-JP" altLang="en-US" sz="1300">
              <a:latin typeface="ＭＳ Ｐゴシック" panose="020B0600070205080204" pitchFamily="50" charset="-128"/>
              <a:ea typeface="ＭＳ Ｐゴシック" panose="020B0600070205080204" pitchFamily="50" charset="-128"/>
            </a:rPr>
            <a:t>％と高い割合を占めていることから、各公営企業の経営健全化を図るとともに、各種補助金の見直しや廃止の検討を行い、引き続き補助費等の適正化に努める。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26416</xdr:rowOff>
    </xdr:to>
    <xdr:cxnSp macro="">
      <xdr:nvCxnSpPr>
        <xdr:cNvPr id="309" name="直線コネクタ 308"/>
        <xdr:cNvCxnSpPr/>
      </xdr:nvCxnSpPr>
      <xdr:spPr>
        <a:xfrm flipV="1">
          <a:off x="15671800" y="61940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26416</xdr:rowOff>
    </xdr:to>
    <xdr:cxnSp macro="">
      <xdr:nvCxnSpPr>
        <xdr:cNvPr id="312" name="直線コネクタ 311"/>
        <xdr:cNvCxnSpPr/>
      </xdr:nvCxnSpPr>
      <xdr:spPr>
        <a:xfrm>
          <a:off x="14782800" y="61849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40132</xdr:rowOff>
    </xdr:to>
    <xdr:cxnSp macro="">
      <xdr:nvCxnSpPr>
        <xdr:cNvPr id="315" name="直線コネクタ 314"/>
        <xdr:cNvCxnSpPr/>
      </xdr:nvCxnSpPr>
      <xdr:spPr>
        <a:xfrm flipV="1">
          <a:off x="13893800" y="6184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40132</xdr:rowOff>
    </xdr:to>
    <xdr:cxnSp macro="">
      <xdr:nvCxnSpPr>
        <xdr:cNvPr id="318" name="直線コネクタ 317"/>
        <xdr:cNvCxnSpPr/>
      </xdr:nvCxnSpPr>
      <xdr:spPr>
        <a:xfrm>
          <a:off x="13004800" y="61483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8" name="楕円 327"/>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9" name="補助費等該当値テキスト"/>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30" name="楕円 329"/>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31" name="テキスト ボックス 330"/>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2" name="楕円 331"/>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3" name="テキスト ボックス 332"/>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4" name="楕円 333"/>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5" name="テキスト ボックス 334"/>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36" name="楕円 335"/>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37101</xdr:rowOff>
    </xdr:from>
    <xdr:ext cx="762000" cy="259045"/>
    <xdr:sp macro="" textlink="">
      <xdr:nvSpPr>
        <xdr:cNvPr id="337" name="テキスト ボックス 336"/>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ポイント減少したが、引き続き類似団体平均より高い水準にある。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今後も現在の水準前後の比率が見込まれることから、財政の硬直化を招かないよう、自主財源の確保や事業の選択と集中を図るとともに、償還額未満の地方債の借入れにより公債費の計画的な減少に努める。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60325</xdr:rowOff>
    </xdr:from>
    <xdr:to>
      <xdr:col>24</xdr:col>
      <xdr:colOff>25400</xdr:colOff>
      <xdr:row>75</xdr:row>
      <xdr:rowOff>75565</xdr:rowOff>
    </xdr:to>
    <xdr:cxnSp macro="">
      <xdr:nvCxnSpPr>
        <xdr:cNvPr id="369" name="直線コネクタ 368"/>
        <xdr:cNvCxnSpPr/>
      </xdr:nvCxnSpPr>
      <xdr:spPr>
        <a:xfrm flipV="1">
          <a:off x="3987800" y="1291907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60325</xdr:rowOff>
    </xdr:from>
    <xdr:to>
      <xdr:col>19</xdr:col>
      <xdr:colOff>187325</xdr:colOff>
      <xdr:row>75</xdr:row>
      <xdr:rowOff>75565</xdr:rowOff>
    </xdr:to>
    <xdr:cxnSp macro="">
      <xdr:nvCxnSpPr>
        <xdr:cNvPr id="372" name="直線コネクタ 371"/>
        <xdr:cNvCxnSpPr/>
      </xdr:nvCxnSpPr>
      <xdr:spPr>
        <a:xfrm>
          <a:off x="3098800" y="1291907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60325</xdr:rowOff>
    </xdr:from>
    <xdr:to>
      <xdr:col>15</xdr:col>
      <xdr:colOff>98425</xdr:colOff>
      <xdr:row>75</xdr:row>
      <xdr:rowOff>73660</xdr:rowOff>
    </xdr:to>
    <xdr:cxnSp macro="">
      <xdr:nvCxnSpPr>
        <xdr:cNvPr id="375" name="直線コネクタ 374"/>
        <xdr:cNvCxnSpPr/>
      </xdr:nvCxnSpPr>
      <xdr:spPr>
        <a:xfrm flipV="1">
          <a:off x="2209800" y="129190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73660</xdr:rowOff>
    </xdr:from>
    <xdr:to>
      <xdr:col>11</xdr:col>
      <xdr:colOff>9525</xdr:colOff>
      <xdr:row>75</xdr:row>
      <xdr:rowOff>83185</xdr:rowOff>
    </xdr:to>
    <xdr:cxnSp macro="">
      <xdr:nvCxnSpPr>
        <xdr:cNvPr id="378" name="直線コネクタ 377"/>
        <xdr:cNvCxnSpPr/>
      </xdr:nvCxnSpPr>
      <xdr:spPr>
        <a:xfrm flipV="1">
          <a:off x="1320800" y="129324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xdr:rowOff>
    </xdr:from>
    <xdr:to>
      <xdr:col>24</xdr:col>
      <xdr:colOff>76200</xdr:colOff>
      <xdr:row>75</xdr:row>
      <xdr:rowOff>111125</xdr:rowOff>
    </xdr:to>
    <xdr:sp macro="" textlink="">
      <xdr:nvSpPr>
        <xdr:cNvPr id="388" name="楕円 387"/>
        <xdr:cNvSpPr/>
      </xdr:nvSpPr>
      <xdr:spPr>
        <a:xfrm>
          <a:off x="47752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153052</xdr:rowOff>
    </xdr:from>
    <xdr:ext cx="762000" cy="259045"/>
    <xdr:sp macro="" textlink="">
      <xdr:nvSpPr>
        <xdr:cNvPr id="389" name="公債費該当値テキスト"/>
        <xdr:cNvSpPr txBox="1"/>
      </xdr:nvSpPr>
      <xdr:spPr>
        <a:xfrm>
          <a:off x="4914900" y="1284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24765</xdr:rowOff>
    </xdr:from>
    <xdr:to>
      <xdr:col>20</xdr:col>
      <xdr:colOff>38100</xdr:colOff>
      <xdr:row>75</xdr:row>
      <xdr:rowOff>126365</xdr:rowOff>
    </xdr:to>
    <xdr:sp macro="" textlink="">
      <xdr:nvSpPr>
        <xdr:cNvPr id="390" name="楕円 389"/>
        <xdr:cNvSpPr/>
      </xdr:nvSpPr>
      <xdr:spPr>
        <a:xfrm>
          <a:off x="3937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111141</xdr:rowOff>
    </xdr:from>
    <xdr:ext cx="736600" cy="259045"/>
    <xdr:sp macro="" textlink="">
      <xdr:nvSpPr>
        <xdr:cNvPr id="391" name="テキスト ボックス 390"/>
        <xdr:cNvSpPr txBox="1"/>
      </xdr:nvSpPr>
      <xdr:spPr>
        <a:xfrm>
          <a:off x="3606800" y="12969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xdr:rowOff>
    </xdr:from>
    <xdr:to>
      <xdr:col>15</xdr:col>
      <xdr:colOff>149225</xdr:colOff>
      <xdr:row>75</xdr:row>
      <xdr:rowOff>111125</xdr:rowOff>
    </xdr:to>
    <xdr:sp macro="" textlink="">
      <xdr:nvSpPr>
        <xdr:cNvPr id="392" name="楕円 391"/>
        <xdr:cNvSpPr/>
      </xdr:nvSpPr>
      <xdr:spPr>
        <a:xfrm>
          <a:off x="3048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95902</xdr:rowOff>
    </xdr:from>
    <xdr:ext cx="762000" cy="259045"/>
    <xdr:sp macro="" textlink="">
      <xdr:nvSpPr>
        <xdr:cNvPr id="393" name="テキスト ボックス 392"/>
        <xdr:cNvSpPr txBox="1"/>
      </xdr:nvSpPr>
      <xdr:spPr>
        <a:xfrm>
          <a:off x="2717800" y="1295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22860</xdr:rowOff>
    </xdr:from>
    <xdr:to>
      <xdr:col>11</xdr:col>
      <xdr:colOff>60325</xdr:colOff>
      <xdr:row>75</xdr:row>
      <xdr:rowOff>124460</xdr:rowOff>
    </xdr:to>
    <xdr:sp macro="" textlink="">
      <xdr:nvSpPr>
        <xdr:cNvPr id="394" name="楕円 393"/>
        <xdr:cNvSpPr/>
      </xdr:nvSpPr>
      <xdr:spPr>
        <a:xfrm>
          <a:off x="2159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109238</xdr:rowOff>
    </xdr:from>
    <xdr:ext cx="762000" cy="259045"/>
    <xdr:sp macro="" textlink="">
      <xdr:nvSpPr>
        <xdr:cNvPr id="395" name="テキスト ボックス 394"/>
        <xdr:cNvSpPr txBox="1"/>
      </xdr:nvSpPr>
      <xdr:spPr>
        <a:xfrm>
          <a:off x="1828800" y="1296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32385</xdr:rowOff>
    </xdr:from>
    <xdr:to>
      <xdr:col>6</xdr:col>
      <xdr:colOff>171450</xdr:colOff>
      <xdr:row>75</xdr:row>
      <xdr:rowOff>133985</xdr:rowOff>
    </xdr:to>
    <xdr:sp macro="" textlink="">
      <xdr:nvSpPr>
        <xdr:cNvPr id="396" name="楕円 395"/>
        <xdr:cNvSpPr/>
      </xdr:nvSpPr>
      <xdr:spPr>
        <a:xfrm>
          <a:off x="12700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118763</xdr:rowOff>
    </xdr:from>
    <xdr:ext cx="762000" cy="259045"/>
    <xdr:sp macro="" textlink="">
      <xdr:nvSpPr>
        <xdr:cNvPr id="397" name="テキスト ボックス 396"/>
        <xdr:cNvSpPr txBox="1"/>
      </xdr:nvSpPr>
      <xdr:spPr>
        <a:xfrm>
          <a:off x="939800" y="129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類似団体平均と同水準にあるものの、扶助費及び物件費については、類似団体平均を上回っている。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今後も住民サービスの低下を招かないよう配慮しつつ、各種単独事業の見直しや公共施設の適正管理により経費削減を図るとともに、使用料・手数料の適正化による自主財源の確保に努める。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33274</xdr:rowOff>
    </xdr:to>
    <xdr:cxnSp macro="">
      <xdr:nvCxnSpPr>
        <xdr:cNvPr id="428" name="直線コネクタ 427"/>
        <xdr:cNvCxnSpPr/>
      </xdr:nvCxnSpPr>
      <xdr:spPr>
        <a:xfrm>
          <a:off x="15671800" y="132074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152146</xdr:rowOff>
    </xdr:from>
    <xdr:to>
      <xdr:col>78</xdr:col>
      <xdr:colOff>69850</xdr:colOff>
      <xdr:row>77</xdr:row>
      <xdr:rowOff>5842</xdr:rowOff>
    </xdr:to>
    <xdr:cxnSp macro="">
      <xdr:nvCxnSpPr>
        <xdr:cNvPr id="431" name="直線コネクタ 430"/>
        <xdr:cNvCxnSpPr/>
      </xdr:nvCxnSpPr>
      <xdr:spPr>
        <a:xfrm>
          <a:off x="14782800" y="1301089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152146</xdr:rowOff>
    </xdr:from>
    <xdr:to>
      <xdr:col>73</xdr:col>
      <xdr:colOff>180975</xdr:colOff>
      <xdr:row>76</xdr:row>
      <xdr:rowOff>117856</xdr:rowOff>
    </xdr:to>
    <xdr:cxnSp macro="">
      <xdr:nvCxnSpPr>
        <xdr:cNvPr id="434" name="直線コネクタ 433"/>
        <xdr:cNvCxnSpPr/>
      </xdr:nvCxnSpPr>
      <xdr:spPr>
        <a:xfrm flipV="1">
          <a:off x="13893800" y="130108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117856</xdr:rowOff>
    </xdr:from>
    <xdr:to>
      <xdr:col>69</xdr:col>
      <xdr:colOff>92075</xdr:colOff>
      <xdr:row>77</xdr:row>
      <xdr:rowOff>69850</xdr:rowOff>
    </xdr:to>
    <xdr:cxnSp macro="">
      <xdr:nvCxnSpPr>
        <xdr:cNvPr id="437" name="直線コネクタ 436"/>
        <xdr:cNvCxnSpPr/>
      </xdr:nvCxnSpPr>
      <xdr:spPr>
        <a:xfrm flipV="1">
          <a:off x="13004800" y="1314805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7" name="楕円 446"/>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126001</xdr:rowOff>
    </xdr:from>
    <xdr:ext cx="762000" cy="259045"/>
    <xdr:sp macro="" textlink="">
      <xdr:nvSpPr>
        <xdr:cNvPr id="448" name="公債費以外該当値テキスト"/>
        <xdr:cNvSpPr txBox="1"/>
      </xdr:nvSpPr>
      <xdr:spPr>
        <a:xfrm>
          <a:off x="165989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49" name="楕円 448"/>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50" name="テキスト ボックス 449"/>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101346</xdr:rowOff>
    </xdr:from>
    <xdr:to>
      <xdr:col>74</xdr:col>
      <xdr:colOff>31750</xdr:colOff>
      <xdr:row>76</xdr:row>
      <xdr:rowOff>31496</xdr:rowOff>
    </xdr:to>
    <xdr:sp macro="" textlink="">
      <xdr:nvSpPr>
        <xdr:cNvPr id="451" name="楕円 450"/>
        <xdr:cNvSpPr/>
      </xdr:nvSpPr>
      <xdr:spPr>
        <a:xfrm>
          <a:off x="14732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52" name="テキスト ボックス 451"/>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67056</xdr:rowOff>
    </xdr:from>
    <xdr:to>
      <xdr:col>69</xdr:col>
      <xdr:colOff>142875</xdr:colOff>
      <xdr:row>76</xdr:row>
      <xdr:rowOff>168656</xdr:rowOff>
    </xdr:to>
    <xdr:sp macro="" textlink="">
      <xdr:nvSpPr>
        <xdr:cNvPr id="453" name="楕円 452"/>
        <xdr:cNvSpPr/>
      </xdr:nvSpPr>
      <xdr:spPr>
        <a:xfrm>
          <a:off x="13843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7383</xdr:rowOff>
    </xdr:from>
    <xdr:ext cx="762000" cy="259045"/>
    <xdr:sp macro="" textlink="">
      <xdr:nvSpPr>
        <xdr:cNvPr id="454" name="テキスト ボックス 453"/>
        <xdr:cNvSpPr txBox="1"/>
      </xdr:nvSpPr>
      <xdr:spPr>
        <a:xfrm>
          <a:off x="13512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5" name="楕円 454"/>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6" name="テキスト ボックス 455"/>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宮崎県小林市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290</xdr:rowOff>
    </xdr:from>
    <xdr:to>
      <xdr:col>29</xdr:col>
      <xdr:colOff>127000</xdr:colOff>
      <xdr:row>18</xdr:row>
      <xdr:rowOff>35691</xdr:rowOff>
    </xdr:to>
    <xdr:cxnSp macro="">
      <xdr:nvCxnSpPr>
        <xdr:cNvPr id="52" name="直線コネクタ 51"/>
        <xdr:cNvCxnSpPr/>
      </xdr:nvCxnSpPr>
      <xdr:spPr bwMode="auto">
        <a:xfrm flipV="1">
          <a:off x="5003800" y="3134015"/>
          <a:ext cx="647700" cy="35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35691</xdr:rowOff>
    </xdr:from>
    <xdr:to>
      <xdr:col>26</xdr:col>
      <xdr:colOff>50800</xdr:colOff>
      <xdr:row>18</xdr:row>
      <xdr:rowOff>52629</xdr:rowOff>
    </xdr:to>
    <xdr:cxnSp macro="">
      <xdr:nvCxnSpPr>
        <xdr:cNvPr id="55" name="直線コネクタ 54"/>
        <xdr:cNvCxnSpPr/>
      </xdr:nvCxnSpPr>
      <xdr:spPr bwMode="auto">
        <a:xfrm flipV="1">
          <a:off x="4305300" y="3169416"/>
          <a:ext cx="698500" cy="16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52629</xdr:rowOff>
    </xdr:from>
    <xdr:to>
      <xdr:col>22</xdr:col>
      <xdr:colOff>114300</xdr:colOff>
      <xdr:row>18</xdr:row>
      <xdr:rowOff>63765</xdr:rowOff>
    </xdr:to>
    <xdr:cxnSp macro="">
      <xdr:nvCxnSpPr>
        <xdr:cNvPr id="58" name="直線コネクタ 57"/>
        <xdr:cNvCxnSpPr/>
      </xdr:nvCxnSpPr>
      <xdr:spPr bwMode="auto">
        <a:xfrm flipV="1">
          <a:off x="3606800" y="3186354"/>
          <a:ext cx="698500" cy="11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63765</xdr:rowOff>
    </xdr:from>
    <xdr:to>
      <xdr:col>18</xdr:col>
      <xdr:colOff>177800</xdr:colOff>
      <xdr:row>18</xdr:row>
      <xdr:rowOff>106034</xdr:rowOff>
    </xdr:to>
    <xdr:cxnSp macro="">
      <xdr:nvCxnSpPr>
        <xdr:cNvPr id="61" name="直線コネクタ 60"/>
        <xdr:cNvCxnSpPr/>
      </xdr:nvCxnSpPr>
      <xdr:spPr bwMode="auto">
        <a:xfrm flipV="1">
          <a:off x="2908300" y="3197490"/>
          <a:ext cx="698500" cy="42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120940</xdr:rowOff>
    </xdr:from>
    <xdr:to>
      <xdr:col>29</xdr:col>
      <xdr:colOff>177800</xdr:colOff>
      <xdr:row>18</xdr:row>
      <xdr:rowOff>51090</xdr:rowOff>
    </xdr:to>
    <xdr:sp macro="" textlink="">
      <xdr:nvSpPr>
        <xdr:cNvPr id="71" name="楕円 70"/>
        <xdr:cNvSpPr/>
      </xdr:nvSpPr>
      <xdr:spPr bwMode="auto">
        <a:xfrm>
          <a:off x="5600700" y="3083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93017</xdr:rowOff>
    </xdr:from>
    <xdr:ext cx="762000" cy="259045"/>
    <xdr:sp macro="" textlink="">
      <xdr:nvSpPr>
        <xdr:cNvPr id="72" name="人口1人当たり決算額の推移該当値テキスト130"/>
        <xdr:cNvSpPr txBox="1"/>
      </xdr:nvSpPr>
      <xdr:spPr>
        <a:xfrm>
          <a:off x="5740400" y="305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156341</xdr:rowOff>
    </xdr:from>
    <xdr:to>
      <xdr:col>26</xdr:col>
      <xdr:colOff>101600</xdr:colOff>
      <xdr:row>18</xdr:row>
      <xdr:rowOff>86491</xdr:rowOff>
    </xdr:to>
    <xdr:sp macro="" textlink="">
      <xdr:nvSpPr>
        <xdr:cNvPr id="73" name="楕円 72"/>
        <xdr:cNvSpPr/>
      </xdr:nvSpPr>
      <xdr:spPr bwMode="auto">
        <a:xfrm>
          <a:off x="4953000" y="3118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71267</xdr:rowOff>
    </xdr:from>
    <xdr:ext cx="736600" cy="259045"/>
    <xdr:sp macro="" textlink="">
      <xdr:nvSpPr>
        <xdr:cNvPr id="74" name="テキスト ボックス 73"/>
        <xdr:cNvSpPr txBox="1"/>
      </xdr:nvSpPr>
      <xdr:spPr>
        <a:xfrm>
          <a:off x="4622800" y="320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1829</xdr:rowOff>
    </xdr:from>
    <xdr:to>
      <xdr:col>22</xdr:col>
      <xdr:colOff>165100</xdr:colOff>
      <xdr:row>18</xdr:row>
      <xdr:rowOff>103429</xdr:rowOff>
    </xdr:to>
    <xdr:sp macro="" textlink="">
      <xdr:nvSpPr>
        <xdr:cNvPr id="75" name="楕円 74"/>
        <xdr:cNvSpPr/>
      </xdr:nvSpPr>
      <xdr:spPr bwMode="auto">
        <a:xfrm>
          <a:off x="4254500" y="3135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88206</xdr:rowOff>
    </xdr:from>
    <xdr:ext cx="762000" cy="259045"/>
    <xdr:sp macro="" textlink="">
      <xdr:nvSpPr>
        <xdr:cNvPr id="76" name="テキスト ボックス 75"/>
        <xdr:cNvSpPr txBox="1"/>
      </xdr:nvSpPr>
      <xdr:spPr>
        <a:xfrm>
          <a:off x="3924300" y="322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12965</xdr:rowOff>
    </xdr:from>
    <xdr:to>
      <xdr:col>19</xdr:col>
      <xdr:colOff>38100</xdr:colOff>
      <xdr:row>18</xdr:row>
      <xdr:rowOff>114565</xdr:rowOff>
    </xdr:to>
    <xdr:sp macro="" textlink="">
      <xdr:nvSpPr>
        <xdr:cNvPr id="77" name="楕円 76"/>
        <xdr:cNvSpPr/>
      </xdr:nvSpPr>
      <xdr:spPr bwMode="auto">
        <a:xfrm>
          <a:off x="3556000" y="3146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99342</xdr:rowOff>
    </xdr:from>
    <xdr:ext cx="762000" cy="259045"/>
    <xdr:sp macro="" textlink="">
      <xdr:nvSpPr>
        <xdr:cNvPr id="78" name="テキスト ボックス 77"/>
        <xdr:cNvSpPr txBox="1"/>
      </xdr:nvSpPr>
      <xdr:spPr>
        <a:xfrm>
          <a:off x="3225800" y="323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55234</xdr:rowOff>
    </xdr:from>
    <xdr:to>
      <xdr:col>15</xdr:col>
      <xdr:colOff>101600</xdr:colOff>
      <xdr:row>18</xdr:row>
      <xdr:rowOff>156834</xdr:rowOff>
    </xdr:to>
    <xdr:sp macro="" textlink="">
      <xdr:nvSpPr>
        <xdr:cNvPr id="79" name="楕円 78"/>
        <xdr:cNvSpPr/>
      </xdr:nvSpPr>
      <xdr:spPr bwMode="auto">
        <a:xfrm>
          <a:off x="2857500" y="3188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141611</xdr:rowOff>
    </xdr:from>
    <xdr:ext cx="762000" cy="259045"/>
    <xdr:sp macro="" textlink="">
      <xdr:nvSpPr>
        <xdr:cNvPr id="80" name="テキスト ボックス 79"/>
        <xdr:cNvSpPr txBox="1"/>
      </xdr:nvSpPr>
      <xdr:spPr>
        <a:xfrm>
          <a:off x="2527300" y="327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21824</xdr:rowOff>
    </xdr:from>
    <xdr:to>
      <xdr:col>29</xdr:col>
      <xdr:colOff>127000</xdr:colOff>
      <xdr:row>38</xdr:row>
      <xdr:rowOff>24300</xdr:rowOff>
    </xdr:to>
    <xdr:cxnSp macro="">
      <xdr:nvCxnSpPr>
        <xdr:cNvPr id="116" name="直線コネクタ 115"/>
        <xdr:cNvCxnSpPr/>
      </xdr:nvCxnSpPr>
      <xdr:spPr bwMode="auto">
        <a:xfrm>
          <a:off x="5003800" y="7489424"/>
          <a:ext cx="647700" cy="2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9076</xdr:rowOff>
    </xdr:from>
    <xdr:ext cx="762000" cy="259045"/>
    <xdr:sp macro="" textlink="">
      <xdr:nvSpPr>
        <xdr:cNvPr id="117" name="人口1人当たり決算額の推移平均値テキスト445"/>
        <xdr:cNvSpPr txBox="1"/>
      </xdr:nvSpPr>
      <xdr:spPr>
        <a:xfrm>
          <a:off x="5740400" y="7476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21824</xdr:rowOff>
    </xdr:from>
    <xdr:to>
      <xdr:col>26</xdr:col>
      <xdr:colOff>50800</xdr:colOff>
      <xdr:row>38</xdr:row>
      <xdr:rowOff>27458</xdr:rowOff>
    </xdr:to>
    <xdr:cxnSp macro="">
      <xdr:nvCxnSpPr>
        <xdr:cNvPr id="119" name="直線コネクタ 118"/>
        <xdr:cNvCxnSpPr/>
      </xdr:nvCxnSpPr>
      <xdr:spPr bwMode="auto">
        <a:xfrm flipV="1">
          <a:off x="4305300" y="7489424"/>
          <a:ext cx="698500" cy="5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27458</xdr:rowOff>
    </xdr:from>
    <xdr:to>
      <xdr:col>22</xdr:col>
      <xdr:colOff>114300</xdr:colOff>
      <xdr:row>38</xdr:row>
      <xdr:rowOff>55697</xdr:rowOff>
    </xdr:to>
    <xdr:cxnSp macro="">
      <xdr:nvCxnSpPr>
        <xdr:cNvPr id="122" name="直線コネクタ 121"/>
        <xdr:cNvCxnSpPr/>
      </xdr:nvCxnSpPr>
      <xdr:spPr bwMode="auto">
        <a:xfrm flipV="1">
          <a:off x="3606800" y="7495058"/>
          <a:ext cx="698500" cy="28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39263</xdr:rowOff>
    </xdr:from>
    <xdr:to>
      <xdr:col>18</xdr:col>
      <xdr:colOff>177800</xdr:colOff>
      <xdr:row>38</xdr:row>
      <xdr:rowOff>55697</xdr:rowOff>
    </xdr:to>
    <xdr:cxnSp macro="">
      <xdr:nvCxnSpPr>
        <xdr:cNvPr id="125" name="直線コネクタ 124"/>
        <xdr:cNvCxnSpPr/>
      </xdr:nvCxnSpPr>
      <xdr:spPr bwMode="auto">
        <a:xfrm>
          <a:off x="2908300" y="7506863"/>
          <a:ext cx="698500" cy="16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316400</xdr:rowOff>
    </xdr:from>
    <xdr:to>
      <xdr:col>29</xdr:col>
      <xdr:colOff>177800</xdr:colOff>
      <xdr:row>38</xdr:row>
      <xdr:rowOff>75100</xdr:rowOff>
    </xdr:to>
    <xdr:sp macro="" textlink="">
      <xdr:nvSpPr>
        <xdr:cNvPr id="135" name="楕円 134"/>
        <xdr:cNvSpPr/>
      </xdr:nvSpPr>
      <xdr:spPr bwMode="auto">
        <a:xfrm>
          <a:off x="5600700" y="7441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161477</xdr:rowOff>
    </xdr:from>
    <xdr:ext cx="762000" cy="259045"/>
    <xdr:sp macro="" textlink="">
      <xdr:nvSpPr>
        <xdr:cNvPr id="136" name="人口1人当たり決算額の推移該当値テキスト445"/>
        <xdr:cNvSpPr txBox="1"/>
      </xdr:nvSpPr>
      <xdr:spPr>
        <a:xfrm>
          <a:off x="5740400" y="728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313924</xdr:rowOff>
    </xdr:from>
    <xdr:to>
      <xdr:col>26</xdr:col>
      <xdr:colOff>101600</xdr:colOff>
      <xdr:row>38</xdr:row>
      <xdr:rowOff>72624</xdr:rowOff>
    </xdr:to>
    <xdr:sp macro="" textlink="">
      <xdr:nvSpPr>
        <xdr:cNvPr id="137" name="楕円 136"/>
        <xdr:cNvSpPr/>
      </xdr:nvSpPr>
      <xdr:spPr bwMode="auto">
        <a:xfrm>
          <a:off x="4953000" y="7438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82801</xdr:rowOff>
    </xdr:from>
    <xdr:ext cx="736600" cy="259045"/>
    <xdr:sp macro="" textlink="">
      <xdr:nvSpPr>
        <xdr:cNvPr id="138" name="テキスト ボックス 137"/>
        <xdr:cNvSpPr txBox="1"/>
      </xdr:nvSpPr>
      <xdr:spPr>
        <a:xfrm>
          <a:off x="4622800" y="7207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319558</xdr:rowOff>
    </xdr:from>
    <xdr:to>
      <xdr:col>22</xdr:col>
      <xdr:colOff>165100</xdr:colOff>
      <xdr:row>38</xdr:row>
      <xdr:rowOff>78258</xdr:rowOff>
    </xdr:to>
    <xdr:sp macro="" textlink="">
      <xdr:nvSpPr>
        <xdr:cNvPr id="139" name="楕円 138"/>
        <xdr:cNvSpPr/>
      </xdr:nvSpPr>
      <xdr:spPr bwMode="auto">
        <a:xfrm>
          <a:off x="4254500" y="7444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88435</xdr:rowOff>
    </xdr:from>
    <xdr:ext cx="762000" cy="259045"/>
    <xdr:sp macro="" textlink="">
      <xdr:nvSpPr>
        <xdr:cNvPr id="140" name="テキスト ボックス 139"/>
        <xdr:cNvSpPr txBox="1"/>
      </xdr:nvSpPr>
      <xdr:spPr>
        <a:xfrm>
          <a:off x="3924300" y="7213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4897</xdr:rowOff>
    </xdr:from>
    <xdr:to>
      <xdr:col>19</xdr:col>
      <xdr:colOff>38100</xdr:colOff>
      <xdr:row>38</xdr:row>
      <xdr:rowOff>106497</xdr:rowOff>
    </xdr:to>
    <xdr:sp macro="" textlink="">
      <xdr:nvSpPr>
        <xdr:cNvPr id="141" name="楕円 140"/>
        <xdr:cNvSpPr/>
      </xdr:nvSpPr>
      <xdr:spPr bwMode="auto">
        <a:xfrm>
          <a:off x="3556000" y="7472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116674</xdr:rowOff>
    </xdr:from>
    <xdr:ext cx="762000" cy="259045"/>
    <xdr:sp macro="" textlink="">
      <xdr:nvSpPr>
        <xdr:cNvPr id="142" name="テキスト ボックス 141"/>
        <xdr:cNvSpPr txBox="1"/>
      </xdr:nvSpPr>
      <xdr:spPr>
        <a:xfrm>
          <a:off x="3225800" y="724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331363</xdr:rowOff>
    </xdr:from>
    <xdr:to>
      <xdr:col>15</xdr:col>
      <xdr:colOff>101600</xdr:colOff>
      <xdr:row>38</xdr:row>
      <xdr:rowOff>90063</xdr:rowOff>
    </xdr:to>
    <xdr:sp macro="" textlink="">
      <xdr:nvSpPr>
        <xdr:cNvPr id="143" name="楕円 142"/>
        <xdr:cNvSpPr/>
      </xdr:nvSpPr>
      <xdr:spPr bwMode="auto">
        <a:xfrm>
          <a:off x="2857500" y="7456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100240</xdr:rowOff>
    </xdr:from>
    <xdr:ext cx="762000" cy="259045"/>
    <xdr:sp macro="" textlink="">
      <xdr:nvSpPr>
        <xdr:cNvPr id="144" name="テキスト ボックス 143"/>
        <xdr:cNvSpPr txBox="1"/>
      </xdr:nvSpPr>
      <xdr:spPr>
        <a:xfrm>
          <a:off x="2527300" y="722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宮崎県小林市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42,944
42,269
562.95
32,838,468
32,202,854
263,791
14,371,859
25,861,289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124525</xdr:rowOff>
    </xdr:from>
    <xdr:to>
      <xdr:col>24</xdr:col>
      <xdr:colOff>63500</xdr:colOff>
      <xdr:row>37</xdr:row>
      <xdr:rowOff>129478</xdr:rowOff>
    </xdr:to>
    <xdr:cxnSp macro="">
      <xdr:nvCxnSpPr>
        <xdr:cNvPr id="63" name="直線コネクタ 62"/>
        <xdr:cNvCxnSpPr/>
      </xdr:nvCxnSpPr>
      <xdr:spPr>
        <a:xfrm flipV="1">
          <a:off x="3797300" y="6468175"/>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129478</xdr:rowOff>
    </xdr:from>
    <xdr:to>
      <xdr:col>19</xdr:col>
      <xdr:colOff>177800</xdr:colOff>
      <xdr:row>38</xdr:row>
      <xdr:rowOff>4205</xdr:rowOff>
    </xdr:to>
    <xdr:cxnSp macro="">
      <xdr:nvCxnSpPr>
        <xdr:cNvPr id="66" name="直線コネクタ 65"/>
        <xdr:cNvCxnSpPr/>
      </xdr:nvCxnSpPr>
      <xdr:spPr>
        <a:xfrm flipV="1">
          <a:off x="2908300" y="6473128"/>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142901</xdr:rowOff>
    </xdr:from>
    <xdr:to>
      <xdr:col>15</xdr:col>
      <xdr:colOff>50800</xdr:colOff>
      <xdr:row>38</xdr:row>
      <xdr:rowOff>4205</xdr:rowOff>
    </xdr:to>
    <xdr:cxnSp macro="">
      <xdr:nvCxnSpPr>
        <xdr:cNvPr id="69" name="直線コネクタ 68"/>
        <xdr:cNvCxnSpPr/>
      </xdr:nvCxnSpPr>
      <xdr:spPr>
        <a:xfrm>
          <a:off x="2019300" y="6486551"/>
          <a:ext cx="889000" cy="3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142901</xdr:rowOff>
    </xdr:from>
    <xdr:to>
      <xdr:col>10</xdr:col>
      <xdr:colOff>114300</xdr:colOff>
      <xdr:row>38</xdr:row>
      <xdr:rowOff>22232</xdr:rowOff>
    </xdr:to>
    <xdr:cxnSp macro="">
      <xdr:nvCxnSpPr>
        <xdr:cNvPr id="72" name="直線コネクタ 71"/>
        <xdr:cNvCxnSpPr/>
      </xdr:nvCxnSpPr>
      <xdr:spPr>
        <a:xfrm flipV="1">
          <a:off x="1130300" y="6486551"/>
          <a:ext cx="889000" cy="5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73725</xdr:rowOff>
    </xdr:from>
    <xdr:to>
      <xdr:col>24</xdr:col>
      <xdr:colOff>114300</xdr:colOff>
      <xdr:row>38</xdr:row>
      <xdr:rowOff>3876</xdr:rowOff>
    </xdr:to>
    <xdr:sp macro="" textlink="">
      <xdr:nvSpPr>
        <xdr:cNvPr id="82" name="楕円 81"/>
        <xdr:cNvSpPr/>
      </xdr:nvSpPr>
      <xdr:spPr>
        <a:xfrm>
          <a:off x="4584700" y="64173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52152</xdr:rowOff>
    </xdr:from>
    <xdr:ext cx="534377" cy="259045"/>
    <xdr:sp macro="" textlink="">
      <xdr:nvSpPr>
        <xdr:cNvPr id="83" name="人件費該当値テキスト"/>
        <xdr:cNvSpPr txBox="1"/>
      </xdr:nvSpPr>
      <xdr:spPr>
        <a:xfrm>
          <a:off x="4686300" y="639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78678</xdr:rowOff>
    </xdr:from>
    <xdr:to>
      <xdr:col>20</xdr:col>
      <xdr:colOff>38100</xdr:colOff>
      <xdr:row>38</xdr:row>
      <xdr:rowOff>8828</xdr:rowOff>
    </xdr:to>
    <xdr:sp macro="" textlink="">
      <xdr:nvSpPr>
        <xdr:cNvPr id="84" name="楕円 83"/>
        <xdr:cNvSpPr/>
      </xdr:nvSpPr>
      <xdr:spPr>
        <a:xfrm>
          <a:off x="3746500" y="64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171405</xdr:rowOff>
    </xdr:from>
    <xdr:ext cx="534377" cy="259045"/>
    <xdr:sp macro="" textlink="">
      <xdr:nvSpPr>
        <xdr:cNvPr id="85" name="テキスト ボックス 84"/>
        <xdr:cNvSpPr txBox="1"/>
      </xdr:nvSpPr>
      <xdr:spPr>
        <a:xfrm>
          <a:off x="3530111" y="651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124856</xdr:rowOff>
    </xdr:from>
    <xdr:to>
      <xdr:col>15</xdr:col>
      <xdr:colOff>101600</xdr:colOff>
      <xdr:row>38</xdr:row>
      <xdr:rowOff>55006</xdr:rowOff>
    </xdr:to>
    <xdr:sp macro="" textlink="">
      <xdr:nvSpPr>
        <xdr:cNvPr id="86" name="楕円 85"/>
        <xdr:cNvSpPr/>
      </xdr:nvSpPr>
      <xdr:spPr>
        <a:xfrm>
          <a:off x="2857500" y="646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46132</xdr:rowOff>
    </xdr:from>
    <xdr:ext cx="534377" cy="259045"/>
    <xdr:sp macro="" textlink="">
      <xdr:nvSpPr>
        <xdr:cNvPr id="87" name="テキスト ボックス 86"/>
        <xdr:cNvSpPr txBox="1"/>
      </xdr:nvSpPr>
      <xdr:spPr>
        <a:xfrm>
          <a:off x="2641111" y="65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92101</xdr:rowOff>
    </xdr:from>
    <xdr:to>
      <xdr:col>10</xdr:col>
      <xdr:colOff>165100</xdr:colOff>
      <xdr:row>38</xdr:row>
      <xdr:rowOff>22251</xdr:rowOff>
    </xdr:to>
    <xdr:sp macro="" textlink="">
      <xdr:nvSpPr>
        <xdr:cNvPr id="88" name="楕円 87"/>
        <xdr:cNvSpPr/>
      </xdr:nvSpPr>
      <xdr:spPr>
        <a:xfrm>
          <a:off x="1968500" y="64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13378</xdr:rowOff>
    </xdr:from>
    <xdr:ext cx="534377" cy="259045"/>
    <xdr:sp macro="" textlink="">
      <xdr:nvSpPr>
        <xdr:cNvPr id="89" name="テキスト ボックス 88"/>
        <xdr:cNvSpPr txBox="1"/>
      </xdr:nvSpPr>
      <xdr:spPr>
        <a:xfrm>
          <a:off x="1752111" y="6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142882</xdr:rowOff>
    </xdr:from>
    <xdr:to>
      <xdr:col>6</xdr:col>
      <xdr:colOff>38100</xdr:colOff>
      <xdr:row>38</xdr:row>
      <xdr:rowOff>73033</xdr:rowOff>
    </xdr:to>
    <xdr:sp macro="" textlink="">
      <xdr:nvSpPr>
        <xdr:cNvPr id="90" name="楕円 89"/>
        <xdr:cNvSpPr/>
      </xdr:nvSpPr>
      <xdr:spPr>
        <a:xfrm>
          <a:off x="1079500" y="64865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64159</xdr:rowOff>
    </xdr:from>
    <xdr:ext cx="534377" cy="259045"/>
    <xdr:sp macro="" textlink="">
      <xdr:nvSpPr>
        <xdr:cNvPr id="91" name="テキスト ボックス 90"/>
        <xdr:cNvSpPr txBox="1"/>
      </xdr:nvSpPr>
      <xdr:spPr>
        <a:xfrm>
          <a:off x="863111" y="65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63178</xdr:rowOff>
    </xdr:from>
    <xdr:to>
      <xdr:col>24</xdr:col>
      <xdr:colOff>63500</xdr:colOff>
      <xdr:row>58</xdr:row>
      <xdr:rowOff>69227</xdr:rowOff>
    </xdr:to>
    <xdr:cxnSp macro="">
      <xdr:nvCxnSpPr>
        <xdr:cNvPr id="120" name="直線コネクタ 119"/>
        <xdr:cNvCxnSpPr/>
      </xdr:nvCxnSpPr>
      <xdr:spPr>
        <a:xfrm flipV="1">
          <a:off x="3797300" y="10007278"/>
          <a:ext cx="838200" cy="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69227</xdr:rowOff>
    </xdr:from>
    <xdr:to>
      <xdr:col>19</xdr:col>
      <xdr:colOff>177800</xdr:colOff>
      <xdr:row>58</xdr:row>
      <xdr:rowOff>70248</xdr:rowOff>
    </xdr:to>
    <xdr:cxnSp macro="">
      <xdr:nvCxnSpPr>
        <xdr:cNvPr id="123" name="直線コネクタ 122"/>
        <xdr:cNvCxnSpPr/>
      </xdr:nvCxnSpPr>
      <xdr:spPr>
        <a:xfrm flipV="1">
          <a:off x="2908300" y="10013327"/>
          <a:ext cx="889000" cy="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70248</xdr:rowOff>
    </xdr:from>
    <xdr:to>
      <xdr:col>15</xdr:col>
      <xdr:colOff>50800</xdr:colOff>
      <xdr:row>58</xdr:row>
      <xdr:rowOff>82714</xdr:rowOff>
    </xdr:to>
    <xdr:cxnSp macro="">
      <xdr:nvCxnSpPr>
        <xdr:cNvPr id="126" name="直線コネクタ 125"/>
        <xdr:cNvCxnSpPr/>
      </xdr:nvCxnSpPr>
      <xdr:spPr>
        <a:xfrm flipV="1">
          <a:off x="2019300" y="10014348"/>
          <a:ext cx="889000" cy="1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80607</xdr:rowOff>
    </xdr:from>
    <xdr:to>
      <xdr:col>10</xdr:col>
      <xdr:colOff>114300</xdr:colOff>
      <xdr:row>58</xdr:row>
      <xdr:rowOff>82714</xdr:rowOff>
    </xdr:to>
    <xdr:cxnSp macro="">
      <xdr:nvCxnSpPr>
        <xdr:cNvPr id="129" name="直線コネクタ 128"/>
        <xdr:cNvCxnSpPr/>
      </xdr:nvCxnSpPr>
      <xdr:spPr>
        <a:xfrm>
          <a:off x="1130300" y="10024707"/>
          <a:ext cx="8890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12378</xdr:rowOff>
    </xdr:from>
    <xdr:to>
      <xdr:col>24</xdr:col>
      <xdr:colOff>114300</xdr:colOff>
      <xdr:row>58</xdr:row>
      <xdr:rowOff>113978</xdr:rowOff>
    </xdr:to>
    <xdr:sp macro="" textlink="">
      <xdr:nvSpPr>
        <xdr:cNvPr id="139" name="楕円 138"/>
        <xdr:cNvSpPr/>
      </xdr:nvSpPr>
      <xdr:spPr>
        <a:xfrm>
          <a:off x="4584700" y="99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18427</xdr:rowOff>
    </xdr:from>
    <xdr:to>
      <xdr:col>20</xdr:col>
      <xdr:colOff>38100</xdr:colOff>
      <xdr:row>58</xdr:row>
      <xdr:rowOff>120027</xdr:rowOff>
    </xdr:to>
    <xdr:sp macro="" textlink="">
      <xdr:nvSpPr>
        <xdr:cNvPr id="141" name="楕円 140"/>
        <xdr:cNvSpPr/>
      </xdr:nvSpPr>
      <xdr:spPr>
        <a:xfrm>
          <a:off x="3746500" y="996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111154</xdr:rowOff>
    </xdr:from>
    <xdr:ext cx="534377" cy="259045"/>
    <xdr:sp macro="" textlink="">
      <xdr:nvSpPr>
        <xdr:cNvPr id="142" name="テキスト ボックス 141"/>
        <xdr:cNvSpPr txBox="1"/>
      </xdr:nvSpPr>
      <xdr:spPr>
        <a:xfrm>
          <a:off x="3530111" y="100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19448</xdr:rowOff>
    </xdr:from>
    <xdr:to>
      <xdr:col>15</xdr:col>
      <xdr:colOff>101600</xdr:colOff>
      <xdr:row>58</xdr:row>
      <xdr:rowOff>121048</xdr:rowOff>
    </xdr:to>
    <xdr:sp macro="" textlink="">
      <xdr:nvSpPr>
        <xdr:cNvPr id="143" name="楕円 142"/>
        <xdr:cNvSpPr/>
      </xdr:nvSpPr>
      <xdr:spPr>
        <a:xfrm>
          <a:off x="2857500" y="996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112175</xdr:rowOff>
    </xdr:from>
    <xdr:ext cx="534377" cy="259045"/>
    <xdr:sp macro="" textlink="">
      <xdr:nvSpPr>
        <xdr:cNvPr id="144" name="テキスト ボックス 143"/>
        <xdr:cNvSpPr txBox="1"/>
      </xdr:nvSpPr>
      <xdr:spPr>
        <a:xfrm>
          <a:off x="2641111" y="1005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31914</xdr:rowOff>
    </xdr:from>
    <xdr:to>
      <xdr:col>10</xdr:col>
      <xdr:colOff>165100</xdr:colOff>
      <xdr:row>58</xdr:row>
      <xdr:rowOff>133514</xdr:rowOff>
    </xdr:to>
    <xdr:sp macro="" textlink="">
      <xdr:nvSpPr>
        <xdr:cNvPr id="145" name="楕円 144"/>
        <xdr:cNvSpPr/>
      </xdr:nvSpPr>
      <xdr:spPr>
        <a:xfrm>
          <a:off x="1968500" y="997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124641</xdr:rowOff>
    </xdr:from>
    <xdr:ext cx="534377" cy="259045"/>
    <xdr:sp macro="" textlink="">
      <xdr:nvSpPr>
        <xdr:cNvPr id="146" name="テキスト ボックス 145"/>
        <xdr:cNvSpPr txBox="1"/>
      </xdr:nvSpPr>
      <xdr:spPr>
        <a:xfrm>
          <a:off x="1752111" y="1006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29807</xdr:rowOff>
    </xdr:from>
    <xdr:to>
      <xdr:col>6</xdr:col>
      <xdr:colOff>38100</xdr:colOff>
      <xdr:row>58</xdr:row>
      <xdr:rowOff>131407</xdr:rowOff>
    </xdr:to>
    <xdr:sp macro="" textlink="">
      <xdr:nvSpPr>
        <xdr:cNvPr id="147" name="楕円 146"/>
        <xdr:cNvSpPr/>
      </xdr:nvSpPr>
      <xdr:spPr>
        <a:xfrm>
          <a:off x="1079500" y="997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122534</xdr:rowOff>
    </xdr:from>
    <xdr:ext cx="534377" cy="259045"/>
    <xdr:sp macro="" textlink="">
      <xdr:nvSpPr>
        <xdr:cNvPr id="148" name="テキスト ボックス 147"/>
        <xdr:cNvSpPr txBox="1"/>
      </xdr:nvSpPr>
      <xdr:spPr>
        <a:xfrm>
          <a:off x="863111" y="1006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6217</xdr:rowOff>
    </xdr:from>
    <xdr:to>
      <xdr:col>24</xdr:col>
      <xdr:colOff>63500</xdr:colOff>
      <xdr:row>79</xdr:row>
      <xdr:rowOff>9265</xdr:rowOff>
    </xdr:to>
    <xdr:cxnSp macro="">
      <xdr:nvCxnSpPr>
        <xdr:cNvPr id="177" name="直線コネクタ 176"/>
        <xdr:cNvCxnSpPr/>
      </xdr:nvCxnSpPr>
      <xdr:spPr>
        <a:xfrm flipV="1">
          <a:off x="3797300" y="13550767"/>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9265</xdr:rowOff>
    </xdr:from>
    <xdr:to>
      <xdr:col>19</xdr:col>
      <xdr:colOff>177800</xdr:colOff>
      <xdr:row>79</xdr:row>
      <xdr:rowOff>12331</xdr:rowOff>
    </xdr:to>
    <xdr:cxnSp macro="">
      <xdr:nvCxnSpPr>
        <xdr:cNvPr id="180" name="直線コネクタ 179"/>
        <xdr:cNvCxnSpPr/>
      </xdr:nvCxnSpPr>
      <xdr:spPr>
        <a:xfrm flipV="1">
          <a:off x="2908300" y="13553815"/>
          <a:ext cx="889000" cy="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7189</xdr:rowOff>
    </xdr:from>
    <xdr:to>
      <xdr:col>15</xdr:col>
      <xdr:colOff>50800</xdr:colOff>
      <xdr:row>79</xdr:row>
      <xdr:rowOff>12331</xdr:rowOff>
    </xdr:to>
    <xdr:cxnSp macro="">
      <xdr:nvCxnSpPr>
        <xdr:cNvPr id="183" name="直線コネクタ 182"/>
        <xdr:cNvCxnSpPr/>
      </xdr:nvCxnSpPr>
      <xdr:spPr>
        <a:xfrm>
          <a:off x="2019300" y="13551739"/>
          <a:ext cx="8890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7189</xdr:rowOff>
    </xdr:from>
    <xdr:to>
      <xdr:col>10</xdr:col>
      <xdr:colOff>114300</xdr:colOff>
      <xdr:row>79</xdr:row>
      <xdr:rowOff>13570</xdr:rowOff>
    </xdr:to>
    <xdr:cxnSp macro="">
      <xdr:nvCxnSpPr>
        <xdr:cNvPr id="186" name="直線コネクタ 185"/>
        <xdr:cNvCxnSpPr/>
      </xdr:nvCxnSpPr>
      <xdr:spPr>
        <a:xfrm flipV="1">
          <a:off x="1130300" y="13551739"/>
          <a:ext cx="8890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126867</xdr:rowOff>
    </xdr:from>
    <xdr:to>
      <xdr:col>24</xdr:col>
      <xdr:colOff>114300</xdr:colOff>
      <xdr:row>79</xdr:row>
      <xdr:rowOff>57017</xdr:rowOff>
    </xdr:to>
    <xdr:sp macro="" textlink="">
      <xdr:nvSpPr>
        <xdr:cNvPr id="196" name="楕円 195"/>
        <xdr:cNvSpPr/>
      </xdr:nvSpPr>
      <xdr:spPr>
        <a:xfrm>
          <a:off x="4584700" y="1349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41794</xdr:rowOff>
    </xdr:from>
    <xdr:ext cx="469744" cy="259045"/>
    <xdr:sp macro="" textlink="">
      <xdr:nvSpPr>
        <xdr:cNvPr id="197" name="維持補修費該当値テキスト"/>
        <xdr:cNvSpPr txBox="1"/>
      </xdr:nvSpPr>
      <xdr:spPr>
        <a:xfrm>
          <a:off x="4686300" y="1341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129915</xdr:rowOff>
    </xdr:from>
    <xdr:to>
      <xdr:col>20</xdr:col>
      <xdr:colOff>38100</xdr:colOff>
      <xdr:row>79</xdr:row>
      <xdr:rowOff>60065</xdr:rowOff>
    </xdr:to>
    <xdr:sp macro="" textlink="">
      <xdr:nvSpPr>
        <xdr:cNvPr id="198" name="楕円 197"/>
        <xdr:cNvSpPr/>
      </xdr:nvSpPr>
      <xdr:spPr>
        <a:xfrm>
          <a:off x="3746500" y="135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51192</xdr:rowOff>
    </xdr:from>
    <xdr:ext cx="469744" cy="259045"/>
    <xdr:sp macro="" textlink="">
      <xdr:nvSpPr>
        <xdr:cNvPr id="199" name="テキスト ボックス 198"/>
        <xdr:cNvSpPr txBox="1"/>
      </xdr:nvSpPr>
      <xdr:spPr>
        <a:xfrm>
          <a:off x="3562428" y="1359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132981</xdr:rowOff>
    </xdr:from>
    <xdr:to>
      <xdr:col>15</xdr:col>
      <xdr:colOff>101600</xdr:colOff>
      <xdr:row>79</xdr:row>
      <xdr:rowOff>63131</xdr:rowOff>
    </xdr:to>
    <xdr:sp macro="" textlink="">
      <xdr:nvSpPr>
        <xdr:cNvPr id="200" name="楕円 199"/>
        <xdr:cNvSpPr/>
      </xdr:nvSpPr>
      <xdr:spPr>
        <a:xfrm>
          <a:off x="2857500" y="1350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54258</xdr:rowOff>
    </xdr:from>
    <xdr:ext cx="469744" cy="259045"/>
    <xdr:sp macro="" textlink="">
      <xdr:nvSpPr>
        <xdr:cNvPr id="201" name="テキスト ボックス 200"/>
        <xdr:cNvSpPr txBox="1"/>
      </xdr:nvSpPr>
      <xdr:spPr>
        <a:xfrm>
          <a:off x="2673428" y="1359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127839</xdr:rowOff>
    </xdr:from>
    <xdr:to>
      <xdr:col>10</xdr:col>
      <xdr:colOff>165100</xdr:colOff>
      <xdr:row>79</xdr:row>
      <xdr:rowOff>57989</xdr:rowOff>
    </xdr:to>
    <xdr:sp macro="" textlink="">
      <xdr:nvSpPr>
        <xdr:cNvPr id="202" name="楕円 201"/>
        <xdr:cNvSpPr/>
      </xdr:nvSpPr>
      <xdr:spPr>
        <a:xfrm>
          <a:off x="1968500" y="1350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49116</xdr:rowOff>
    </xdr:from>
    <xdr:ext cx="469744" cy="259045"/>
    <xdr:sp macro="" textlink="">
      <xdr:nvSpPr>
        <xdr:cNvPr id="203" name="テキスト ボックス 202"/>
        <xdr:cNvSpPr txBox="1"/>
      </xdr:nvSpPr>
      <xdr:spPr>
        <a:xfrm>
          <a:off x="1784428" y="1359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134220</xdr:rowOff>
    </xdr:from>
    <xdr:to>
      <xdr:col>6</xdr:col>
      <xdr:colOff>38100</xdr:colOff>
      <xdr:row>79</xdr:row>
      <xdr:rowOff>64370</xdr:rowOff>
    </xdr:to>
    <xdr:sp macro="" textlink="">
      <xdr:nvSpPr>
        <xdr:cNvPr id="204" name="楕円 203"/>
        <xdr:cNvSpPr/>
      </xdr:nvSpPr>
      <xdr:spPr>
        <a:xfrm>
          <a:off x="1079500" y="135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55497</xdr:rowOff>
    </xdr:from>
    <xdr:ext cx="469744" cy="259045"/>
    <xdr:sp macro="" textlink="">
      <xdr:nvSpPr>
        <xdr:cNvPr id="205" name="テキスト ボックス 204"/>
        <xdr:cNvSpPr txBox="1"/>
      </xdr:nvSpPr>
      <xdr:spPr>
        <a:xfrm>
          <a:off x="895428" y="136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88791</xdr:rowOff>
    </xdr:from>
    <xdr:to>
      <xdr:col>24</xdr:col>
      <xdr:colOff>63500</xdr:colOff>
      <xdr:row>94</xdr:row>
      <xdr:rowOff>97264</xdr:rowOff>
    </xdr:to>
    <xdr:cxnSp macro="">
      <xdr:nvCxnSpPr>
        <xdr:cNvPr id="235" name="直線コネクタ 234"/>
        <xdr:cNvCxnSpPr/>
      </xdr:nvCxnSpPr>
      <xdr:spPr>
        <a:xfrm flipV="1">
          <a:off x="3797300" y="16205091"/>
          <a:ext cx="838200" cy="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117077</xdr:rowOff>
    </xdr:from>
    <xdr:to>
      <xdr:col>19</xdr:col>
      <xdr:colOff>177800</xdr:colOff>
      <xdr:row>94</xdr:row>
      <xdr:rowOff>97264</xdr:rowOff>
    </xdr:to>
    <xdr:cxnSp macro="">
      <xdr:nvCxnSpPr>
        <xdr:cNvPr id="238" name="直線コネクタ 237"/>
        <xdr:cNvCxnSpPr/>
      </xdr:nvCxnSpPr>
      <xdr:spPr>
        <a:xfrm>
          <a:off x="2908300" y="16061927"/>
          <a:ext cx="889000" cy="15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117077</xdr:rowOff>
    </xdr:from>
    <xdr:to>
      <xdr:col>15</xdr:col>
      <xdr:colOff>50800</xdr:colOff>
      <xdr:row>95</xdr:row>
      <xdr:rowOff>85514</xdr:rowOff>
    </xdr:to>
    <xdr:cxnSp macro="">
      <xdr:nvCxnSpPr>
        <xdr:cNvPr id="241" name="直線コネクタ 240"/>
        <xdr:cNvCxnSpPr/>
      </xdr:nvCxnSpPr>
      <xdr:spPr>
        <a:xfrm flipV="1">
          <a:off x="2019300" y="16061927"/>
          <a:ext cx="889000" cy="31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85514</xdr:rowOff>
    </xdr:from>
    <xdr:to>
      <xdr:col>10</xdr:col>
      <xdr:colOff>114300</xdr:colOff>
      <xdr:row>95</xdr:row>
      <xdr:rowOff>102186</xdr:rowOff>
    </xdr:to>
    <xdr:cxnSp macro="">
      <xdr:nvCxnSpPr>
        <xdr:cNvPr id="244" name="直線コネクタ 243"/>
        <xdr:cNvCxnSpPr/>
      </xdr:nvCxnSpPr>
      <xdr:spPr>
        <a:xfrm flipV="1">
          <a:off x="1130300" y="16373264"/>
          <a:ext cx="889000" cy="1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37991</xdr:rowOff>
    </xdr:from>
    <xdr:to>
      <xdr:col>24</xdr:col>
      <xdr:colOff>114300</xdr:colOff>
      <xdr:row>94</xdr:row>
      <xdr:rowOff>139591</xdr:rowOff>
    </xdr:to>
    <xdr:sp macro="" textlink="">
      <xdr:nvSpPr>
        <xdr:cNvPr id="254" name="楕円 253"/>
        <xdr:cNvSpPr/>
      </xdr:nvSpPr>
      <xdr:spPr>
        <a:xfrm>
          <a:off x="4584700" y="1615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60868</xdr:rowOff>
    </xdr:from>
    <xdr:ext cx="599010" cy="259045"/>
    <xdr:sp macro="" textlink="">
      <xdr:nvSpPr>
        <xdr:cNvPr id="255" name="扶助費該当値テキスト"/>
        <xdr:cNvSpPr txBox="1"/>
      </xdr:nvSpPr>
      <xdr:spPr>
        <a:xfrm>
          <a:off x="4686300" y="1600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46464</xdr:rowOff>
    </xdr:from>
    <xdr:to>
      <xdr:col>20</xdr:col>
      <xdr:colOff>38100</xdr:colOff>
      <xdr:row>94</xdr:row>
      <xdr:rowOff>148064</xdr:rowOff>
    </xdr:to>
    <xdr:sp macro="" textlink="">
      <xdr:nvSpPr>
        <xdr:cNvPr id="256" name="楕円 255"/>
        <xdr:cNvSpPr/>
      </xdr:nvSpPr>
      <xdr:spPr>
        <a:xfrm>
          <a:off x="3746500" y="1616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164591</xdr:rowOff>
    </xdr:from>
    <xdr:ext cx="599010" cy="259045"/>
    <xdr:sp macro="" textlink="">
      <xdr:nvSpPr>
        <xdr:cNvPr id="257" name="テキスト ボックス 256"/>
        <xdr:cNvSpPr txBox="1"/>
      </xdr:nvSpPr>
      <xdr:spPr>
        <a:xfrm>
          <a:off x="3497795" y="1593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66277</xdr:rowOff>
    </xdr:from>
    <xdr:to>
      <xdr:col>15</xdr:col>
      <xdr:colOff>101600</xdr:colOff>
      <xdr:row>93</xdr:row>
      <xdr:rowOff>167877</xdr:rowOff>
    </xdr:to>
    <xdr:sp macro="" textlink="">
      <xdr:nvSpPr>
        <xdr:cNvPr id="258" name="楕円 257"/>
        <xdr:cNvSpPr/>
      </xdr:nvSpPr>
      <xdr:spPr>
        <a:xfrm>
          <a:off x="2857500" y="1601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12954</xdr:rowOff>
    </xdr:from>
    <xdr:ext cx="599010" cy="259045"/>
    <xdr:sp macro="" textlink="">
      <xdr:nvSpPr>
        <xdr:cNvPr id="259" name="テキスト ボックス 258"/>
        <xdr:cNvSpPr txBox="1"/>
      </xdr:nvSpPr>
      <xdr:spPr>
        <a:xfrm>
          <a:off x="2608795" y="1578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34714</xdr:rowOff>
    </xdr:from>
    <xdr:to>
      <xdr:col>10</xdr:col>
      <xdr:colOff>165100</xdr:colOff>
      <xdr:row>95</xdr:row>
      <xdr:rowOff>136314</xdr:rowOff>
    </xdr:to>
    <xdr:sp macro="" textlink="">
      <xdr:nvSpPr>
        <xdr:cNvPr id="260" name="楕円 259"/>
        <xdr:cNvSpPr/>
      </xdr:nvSpPr>
      <xdr:spPr>
        <a:xfrm>
          <a:off x="1968500" y="1632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152841</xdr:rowOff>
    </xdr:from>
    <xdr:ext cx="599010" cy="259045"/>
    <xdr:sp macro="" textlink="">
      <xdr:nvSpPr>
        <xdr:cNvPr id="261" name="テキスト ボックス 260"/>
        <xdr:cNvSpPr txBox="1"/>
      </xdr:nvSpPr>
      <xdr:spPr>
        <a:xfrm>
          <a:off x="1719795" y="1609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51386</xdr:rowOff>
    </xdr:from>
    <xdr:to>
      <xdr:col>6</xdr:col>
      <xdr:colOff>38100</xdr:colOff>
      <xdr:row>95</xdr:row>
      <xdr:rowOff>152986</xdr:rowOff>
    </xdr:to>
    <xdr:sp macro="" textlink="">
      <xdr:nvSpPr>
        <xdr:cNvPr id="262" name="楕円 261"/>
        <xdr:cNvSpPr/>
      </xdr:nvSpPr>
      <xdr:spPr>
        <a:xfrm>
          <a:off x="1079500" y="1633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169513</xdr:rowOff>
    </xdr:from>
    <xdr:ext cx="599010" cy="259045"/>
    <xdr:sp macro="" textlink="">
      <xdr:nvSpPr>
        <xdr:cNvPr id="263" name="テキスト ボックス 262"/>
        <xdr:cNvSpPr txBox="1"/>
      </xdr:nvSpPr>
      <xdr:spPr>
        <a:xfrm>
          <a:off x="830795" y="1611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123489</xdr:rowOff>
    </xdr:from>
    <xdr:to>
      <xdr:col>55</xdr:col>
      <xdr:colOff>0</xdr:colOff>
      <xdr:row>37</xdr:row>
      <xdr:rowOff>9432</xdr:rowOff>
    </xdr:to>
    <xdr:cxnSp macro="">
      <xdr:nvCxnSpPr>
        <xdr:cNvPr id="292" name="直線コネクタ 291"/>
        <xdr:cNvCxnSpPr/>
      </xdr:nvCxnSpPr>
      <xdr:spPr>
        <a:xfrm flipV="1">
          <a:off x="9639300" y="6295689"/>
          <a:ext cx="838200" cy="5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9432</xdr:rowOff>
    </xdr:from>
    <xdr:to>
      <xdr:col>50</xdr:col>
      <xdr:colOff>114300</xdr:colOff>
      <xdr:row>37</xdr:row>
      <xdr:rowOff>15563</xdr:rowOff>
    </xdr:to>
    <xdr:cxnSp macro="">
      <xdr:nvCxnSpPr>
        <xdr:cNvPr id="295" name="直線コネクタ 294"/>
        <xdr:cNvCxnSpPr/>
      </xdr:nvCxnSpPr>
      <xdr:spPr>
        <a:xfrm flipV="1">
          <a:off x="8750300" y="6353082"/>
          <a:ext cx="889000" cy="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27777</xdr:rowOff>
    </xdr:from>
    <xdr:to>
      <xdr:col>45</xdr:col>
      <xdr:colOff>177800</xdr:colOff>
      <xdr:row>37</xdr:row>
      <xdr:rowOff>15563</xdr:rowOff>
    </xdr:to>
    <xdr:cxnSp macro="">
      <xdr:nvCxnSpPr>
        <xdr:cNvPr id="298" name="直線コネクタ 297"/>
        <xdr:cNvCxnSpPr/>
      </xdr:nvCxnSpPr>
      <xdr:spPr>
        <a:xfrm>
          <a:off x="7861300" y="5857077"/>
          <a:ext cx="889000" cy="50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27777</xdr:rowOff>
    </xdr:from>
    <xdr:to>
      <xdr:col>41</xdr:col>
      <xdr:colOff>50800</xdr:colOff>
      <xdr:row>37</xdr:row>
      <xdr:rowOff>128106</xdr:rowOff>
    </xdr:to>
    <xdr:cxnSp macro="">
      <xdr:nvCxnSpPr>
        <xdr:cNvPr id="301" name="直線コネクタ 300"/>
        <xdr:cNvCxnSpPr/>
      </xdr:nvCxnSpPr>
      <xdr:spPr>
        <a:xfrm flipV="1">
          <a:off x="6972300" y="5857077"/>
          <a:ext cx="889000" cy="61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72689</xdr:rowOff>
    </xdr:from>
    <xdr:to>
      <xdr:col>55</xdr:col>
      <xdr:colOff>50800</xdr:colOff>
      <xdr:row>37</xdr:row>
      <xdr:rowOff>2839</xdr:rowOff>
    </xdr:to>
    <xdr:sp macro="" textlink="">
      <xdr:nvSpPr>
        <xdr:cNvPr id="311" name="楕円 310"/>
        <xdr:cNvSpPr/>
      </xdr:nvSpPr>
      <xdr:spPr>
        <a:xfrm>
          <a:off x="10426700" y="624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95566</xdr:rowOff>
    </xdr:from>
    <xdr:ext cx="599010" cy="259045"/>
    <xdr:sp macro="" textlink="">
      <xdr:nvSpPr>
        <xdr:cNvPr id="312" name="補助費等該当値テキスト"/>
        <xdr:cNvSpPr txBox="1"/>
      </xdr:nvSpPr>
      <xdr:spPr>
        <a:xfrm>
          <a:off x="10528300" y="609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130082</xdr:rowOff>
    </xdr:from>
    <xdr:to>
      <xdr:col>50</xdr:col>
      <xdr:colOff>165100</xdr:colOff>
      <xdr:row>37</xdr:row>
      <xdr:rowOff>60232</xdr:rowOff>
    </xdr:to>
    <xdr:sp macro="" textlink="">
      <xdr:nvSpPr>
        <xdr:cNvPr id="313" name="楕円 312"/>
        <xdr:cNvSpPr/>
      </xdr:nvSpPr>
      <xdr:spPr>
        <a:xfrm>
          <a:off x="9588500" y="63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51359</xdr:rowOff>
    </xdr:from>
    <xdr:ext cx="534377" cy="259045"/>
    <xdr:sp macro="" textlink="">
      <xdr:nvSpPr>
        <xdr:cNvPr id="314" name="テキスト ボックス 313"/>
        <xdr:cNvSpPr txBox="1"/>
      </xdr:nvSpPr>
      <xdr:spPr>
        <a:xfrm>
          <a:off x="9372111" y="639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136213</xdr:rowOff>
    </xdr:from>
    <xdr:to>
      <xdr:col>46</xdr:col>
      <xdr:colOff>38100</xdr:colOff>
      <xdr:row>37</xdr:row>
      <xdr:rowOff>66363</xdr:rowOff>
    </xdr:to>
    <xdr:sp macro="" textlink="">
      <xdr:nvSpPr>
        <xdr:cNvPr id="315" name="楕円 314"/>
        <xdr:cNvSpPr/>
      </xdr:nvSpPr>
      <xdr:spPr>
        <a:xfrm>
          <a:off x="8699500" y="630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57490</xdr:rowOff>
    </xdr:from>
    <xdr:ext cx="534377" cy="259045"/>
    <xdr:sp macro="" textlink="">
      <xdr:nvSpPr>
        <xdr:cNvPr id="316" name="テキスト ボックス 315"/>
        <xdr:cNvSpPr txBox="1"/>
      </xdr:nvSpPr>
      <xdr:spPr>
        <a:xfrm>
          <a:off x="8483111" y="640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148427</xdr:rowOff>
    </xdr:from>
    <xdr:to>
      <xdr:col>41</xdr:col>
      <xdr:colOff>101600</xdr:colOff>
      <xdr:row>34</xdr:row>
      <xdr:rowOff>78577</xdr:rowOff>
    </xdr:to>
    <xdr:sp macro="" textlink="">
      <xdr:nvSpPr>
        <xdr:cNvPr id="317" name="楕円 316"/>
        <xdr:cNvSpPr/>
      </xdr:nvSpPr>
      <xdr:spPr>
        <a:xfrm>
          <a:off x="7810500" y="580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95104</xdr:rowOff>
    </xdr:from>
    <xdr:ext cx="599010" cy="259045"/>
    <xdr:sp macro="" textlink="">
      <xdr:nvSpPr>
        <xdr:cNvPr id="318" name="テキスト ボックス 317"/>
        <xdr:cNvSpPr txBox="1"/>
      </xdr:nvSpPr>
      <xdr:spPr>
        <a:xfrm>
          <a:off x="7561795" y="55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77306</xdr:rowOff>
    </xdr:from>
    <xdr:to>
      <xdr:col>36</xdr:col>
      <xdr:colOff>165100</xdr:colOff>
      <xdr:row>38</xdr:row>
      <xdr:rowOff>7456</xdr:rowOff>
    </xdr:to>
    <xdr:sp macro="" textlink="">
      <xdr:nvSpPr>
        <xdr:cNvPr id="319" name="楕円 318"/>
        <xdr:cNvSpPr/>
      </xdr:nvSpPr>
      <xdr:spPr>
        <a:xfrm>
          <a:off x="6921500" y="64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170033</xdr:rowOff>
    </xdr:from>
    <xdr:ext cx="534377" cy="259045"/>
    <xdr:sp macro="" textlink="">
      <xdr:nvSpPr>
        <xdr:cNvPr id="320" name="テキスト ボックス 319"/>
        <xdr:cNvSpPr txBox="1"/>
      </xdr:nvSpPr>
      <xdr:spPr>
        <a:xfrm>
          <a:off x="6705111" y="651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97637</xdr:rowOff>
    </xdr:from>
    <xdr:to>
      <xdr:col>55</xdr:col>
      <xdr:colOff>0</xdr:colOff>
      <xdr:row>58</xdr:row>
      <xdr:rowOff>18158</xdr:rowOff>
    </xdr:to>
    <xdr:cxnSp macro="">
      <xdr:nvCxnSpPr>
        <xdr:cNvPr id="347" name="直線コネクタ 346"/>
        <xdr:cNvCxnSpPr/>
      </xdr:nvCxnSpPr>
      <xdr:spPr>
        <a:xfrm flipV="1">
          <a:off x="9639300" y="9870287"/>
          <a:ext cx="838200" cy="9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151576</xdr:rowOff>
    </xdr:from>
    <xdr:to>
      <xdr:col>50</xdr:col>
      <xdr:colOff>114300</xdr:colOff>
      <xdr:row>58</xdr:row>
      <xdr:rowOff>18158</xdr:rowOff>
    </xdr:to>
    <xdr:cxnSp macro="">
      <xdr:nvCxnSpPr>
        <xdr:cNvPr id="350" name="直線コネクタ 349"/>
        <xdr:cNvCxnSpPr/>
      </xdr:nvCxnSpPr>
      <xdr:spPr>
        <a:xfrm>
          <a:off x="8750300" y="9924226"/>
          <a:ext cx="889000" cy="3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151576</xdr:rowOff>
    </xdr:from>
    <xdr:to>
      <xdr:col>45</xdr:col>
      <xdr:colOff>177800</xdr:colOff>
      <xdr:row>57</xdr:row>
      <xdr:rowOff>154902</xdr:rowOff>
    </xdr:to>
    <xdr:cxnSp macro="">
      <xdr:nvCxnSpPr>
        <xdr:cNvPr id="353" name="直線コネクタ 352"/>
        <xdr:cNvCxnSpPr/>
      </xdr:nvCxnSpPr>
      <xdr:spPr>
        <a:xfrm flipV="1">
          <a:off x="7861300" y="9924226"/>
          <a:ext cx="889000" cy="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122205</xdr:rowOff>
    </xdr:from>
    <xdr:to>
      <xdr:col>41</xdr:col>
      <xdr:colOff>50800</xdr:colOff>
      <xdr:row>57</xdr:row>
      <xdr:rowOff>154902</xdr:rowOff>
    </xdr:to>
    <xdr:cxnSp macro="">
      <xdr:nvCxnSpPr>
        <xdr:cNvPr id="356" name="直線コネクタ 355"/>
        <xdr:cNvCxnSpPr/>
      </xdr:nvCxnSpPr>
      <xdr:spPr>
        <a:xfrm>
          <a:off x="6972300" y="9894855"/>
          <a:ext cx="889000" cy="3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46837</xdr:rowOff>
    </xdr:from>
    <xdr:to>
      <xdr:col>55</xdr:col>
      <xdr:colOff>50800</xdr:colOff>
      <xdr:row>57</xdr:row>
      <xdr:rowOff>148437</xdr:rowOff>
    </xdr:to>
    <xdr:sp macro="" textlink="">
      <xdr:nvSpPr>
        <xdr:cNvPr id="366" name="楕円 365"/>
        <xdr:cNvSpPr/>
      </xdr:nvSpPr>
      <xdr:spPr>
        <a:xfrm>
          <a:off x="10426700" y="98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69714</xdr:rowOff>
    </xdr:from>
    <xdr:ext cx="534377" cy="259045"/>
    <xdr:sp macro="" textlink="">
      <xdr:nvSpPr>
        <xdr:cNvPr id="367" name="普通建設事業費該当値テキスト"/>
        <xdr:cNvSpPr txBox="1"/>
      </xdr:nvSpPr>
      <xdr:spPr>
        <a:xfrm>
          <a:off x="10528300" y="967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138808</xdr:rowOff>
    </xdr:from>
    <xdr:to>
      <xdr:col>50</xdr:col>
      <xdr:colOff>165100</xdr:colOff>
      <xdr:row>58</xdr:row>
      <xdr:rowOff>68958</xdr:rowOff>
    </xdr:to>
    <xdr:sp macro="" textlink="">
      <xdr:nvSpPr>
        <xdr:cNvPr id="368" name="楕円 367"/>
        <xdr:cNvSpPr/>
      </xdr:nvSpPr>
      <xdr:spPr>
        <a:xfrm>
          <a:off x="9588500" y="991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60085</xdr:rowOff>
    </xdr:from>
    <xdr:ext cx="534377" cy="259045"/>
    <xdr:sp macro="" textlink="">
      <xdr:nvSpPr>
        <xdr:cNvPr id="369" name="テキスト ボックス 368"/>
        <xdr:cNvSpPr txBox="1"/>
      </xdr:nvSpPr>
      <xdr:spPr>
        <a:xfrm>
          <a:off x="9372111" y="1000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100776</xdr:rowOff>
    </xdr:from>
    <xdr:to>
      <xdr:col>46</xdr:col>
      <xdr:colOff>38100</xdr:colOff>
      <xdr:row>58</xdr:row>
      <xdr:rowOff>30926</xdr:rowOff>
    </xdr:to>
    <xdr:sp macro="" textlink="">
      <xdr:nvSpPr>
        <xdr:cNvPr id="370" name="楕円 369"/>
        <xdr:cNvSpPr/>
      </xdr:nvSpPr>
      <xdr:spPr>
        <a:xfrm>
          <a:off x="8699500" y="987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22053</xdr:rowOff>
    </xdr:from>
    <xdr:ext cx="534377" cy="259045"/>
    <xdr:sp macro="" textlink="">
      <xdr:nvSpPr>
        <xdr:cNvPr id="371" name="テキスト ボックス 370"/>
        <xdr:cNvSpPr txBox="1"/>
      </xdr:nvSpPr>
      <xdr:spPr>
        <a:xfrm>
          <a:off x="8483111" y="996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104102</xdr:rowOff>
    </xdr:from>
    <xdr:to>
      <xdr:col>41</xdr:col>
      <xdr:colOff>101600</xdr:colOff>
      <xdr:row>58</xdr:row>
      <xdr:rowOff>34252</xdr:rowOff>
    </xdr:to>
    <xdr:sp macro="" textlink="">
      <xdr:nvSpPr>
        <xdr:cNvPr id="372" name="楕円 371"/>
        <xdr:cNvSpPr/>
      </xdr:nvSpPr>
      <xdr:spPr>
        <a:xfrm>
          <a:off x="7810500" y="98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25379</xdr:rowOff>
    </xdr:from>
    <xdr:ext cx="534377" cy="259045"/>
    <xdr:sp macro="" textlink="">
      <xdr:nvSpPr>
        <xdr:cNvPr id="373" name="テキスト ボックス 372"/>
        <xdr:cNvSpPr txBox="1"/>
      </xdr:nvSpPr>
      <xdr:spPr>
        <a:xfrm>
          <a:off x="7594111" y="996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71405</xdr:rowOff>
    </xdr:from>
    <xdr:to>
      <xdr:col>36</xdr:col>
      <xdr:colOff>165100</xdr:colOff>
      <xdr:row>58</xdr:row>
      <xdr:rowOff>1555</xdr:rowOff>
    </xdr:to>
    <xdr:sp macro="" textlink="">
      <xdr:nvSpPr>
        <xdr:cNvPr id="374" name="楕円 373"/>
        <xdr:cNvSpPr/>
      </xdr:nvSpPr>
      <xdr:spPr>
        <a:xfrm>
          <a:off x="6921500" y="98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164132</xdr:rowOff>
    </xdr:from>
    <xdr:ext cx="534377" cy="259045"/>
    <xdr:sp macro="" textlink="">
      <xdr:nvSpPr>
        <xdr:cNvPr id="375" name="テキスト ボックス 374"/>
        <xdr:cNvSpPr txBox="1"/>
      </xdr:nvSpPr>
      <xdr:spPr>
        <a:xfrm>
          <a:off x="6705111" y="99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65036</xdr:rowOff>
    </xdr:from>
    <xdr:to>
      <xdr:col>55</xdr:col>
      <xdr:colOff>0</xdr:colOff>
      <xdr:row>79</xdr:row>
      <xdr:rowOff>21120</xdr:rowOff>
    </xdr:to>
    <xdr:cxnSp macro="">
      <xdr:nvCxnSpPr>
        <xdr:cNvPr id="404" name="直線コネクタ 403"/>
        <xdr:cNvCxnSpPr/>
      </xdr:nvCxnSpPr>
      <xdr:spPr>
        <a:xfrm flipV="1">
          <a:off x="9639300" y="13266686"/>
          <a:ext cx="838200" cy="2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159449</xdr:rowOff>
    </xdr:from>
    <xdr:to>
      <xdr:col>50</xdr:col>
      <xdr:colOff>114300</xdr:colOff>
      <xdr:row>79</xdr:row>
      <xdr:rowOff>21120</xdr:rowOff>
    </xdr:to>
    <xdr:cxnSp macro="">
      <xdr:nvCxnSpPr>
        <xdr:cNvPr id="407" name="直線コネクタ 406"/>
        <xdr:cNvCxnSpPr/>
      </xdr:nvCxnSpPr>
      <xdr:spPr>
        <a:xfrm>
          <a:off x="8750300" y="13532549"/>
          <a:ext cx="889000" cy="3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129133</xdr:rowOff>
    </xdr:from>
    <xdr:to>
      <xdr:col>45</xdr:col>
      <xdr:colOff>177800</xdr:colOff>
      <xdr:row>78</xdr:row>
      <xdr:rowOff>159449</xdr:rowOff>
    </xdr:to>
    <xdr:cxnSp macro="">
      <xdr:nvCxnSpPr>
        <xdr:cNvPr id="410" name="直線コネクタ 409"/>
        <xdr:cNvCxnSpPr/>
      </xdr:nvCxnSpPr>
      <xdr:spPr>
        <a:xfrm>
          <a:off x="7861300" y="13502233"/>
          <a:ext cx="889000" cy="3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12001</xdr:rowOff>
    </xdr:from>
    <xdr:to>
      <xdr:col>41</xdr:col>
      <xdr:colOff>50800</xdr:colOff>
      <xdr:row>78</xdr:row>
      <xdr:rowOff>129133</xdr:rowOff>
    </xdr:to>
    <xdr:cxnSp macro="">
      <xdr:nvCxnSpPr>
        <xdr:cNvPr id="413" name="直線コネクタ 412"/>
        <xdr:cNvCxnSpPr/>
      </xdr:nvCxnSpPr>
      <xdr:spPr>
        <a:xfrm>
          <a:off x="6972300" y="13385101"/>
          <a:ext cx="889000" cy="1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14236</xdr:rowOff>
    </xdr:from>
    <xdr:to>
      <xdr:col>55</xdr:col>
      <xdr:colOff>50800</xdr:colOff>
      <xdr:row>77</xdr:row>
      <xdr:rowOff>115836</xdr:rowOff>
    </xdr:to>
    <xdr:sp macro="" textlink="">
      <xdr:nvSpPr>
        <xdr:cNvPr id="423" name="楕円 422"/>
        <xdr:cNvSpPr/>
      </xdr:nvSpPr>
      <xdr:spPr>
        <a:xfrm>
          <a:off x="10426700" y="1321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37113</xdr:rowOff>
    </xdr:from>
    <xdr:ext cx="534377" cy="259045"/>
    <xdr:sp macro="" textlink="">
      <xdr:nvSpPr>
        <xdr:cNvPr id="424" name="普通建設事業費 （ うち新規整備　）該当値テキスト"/>
        <xdr:cNvSpPr txBox="1"/>
      </xdr:nvSpPr>
      <xdr:spPr>
        <a:xfrm>
          <a:off x="10528300" y="1306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141770</xdr:rowOff>
    </xdr:from>
    <xdr:to>
      <xdr:col>50</xdr:col>
      <xdr:colOff>165100</xdr:colOff>
      <xdr:row>79</xdr:row>
      <xdr:rowOff>71920</xdr:rowOff>
    </xdr:to>
    <xdr:sp macro="" textlink="">
      <xdr:nvSpPr>
        <xdr:cNvPr id="425" name="楕円 424"/>
        <xdr:cNvSpPr/>
      </xdr:nvSpPr>
      <xdr:spPr>
        <a:xfrm>
          <a:off x="9588500" y="135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63047</xdr:rowOff>
    </xdr:from>
    <xdr:ext cx="469744" cy="259045"/>
    <xdr:sp macro="" textlink="">
      <xdr:nvSpPr>
        <xdr:cNvPr id="426" name="テキスト ボックス 425"/>
        <xdr:cNvSpPr txBox="1"/>
      </xdr:nvSpPr>
      <xdr:spPr>
        <a:xfrm>
          <a:off x="9404428" y="1360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108649</xdr:rowOff>
    </xdr:from>
    <xdr:to>
      <xdr:col>46</xdr:col>
      <xdr:colOff>38100</xdr:colOff>
      <xdr:row>79</xdr:row>
      <xdr:rowOff>38799</xdr:rowOff>
    </xdr:to>
    <xdr:sp macro="" textlink="">
      <xdr:nvSpPr>
        <xdr:cNvPr id="427" name="楕円 426"/>
        <xdr:cNvSpPr/>
      </xdr:nvSpPr>
      <xdr:spPr>
        <a:xfrm>
          <a:off x="8699500" y="134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29926</xdr:rowOff>
    </xdr:from>
    <xdr:ext cx="469744" cy="259045"/>
    <xdr:sp macro="" textlink="">
      <xdr:nvSpPr>
        <xdr:cNvPr id="428" name="テキスト ボックス 427"/>
        <xdr:cNvSpPr txBox="1"/>
      </xdr:nvSpPr>
      <xdr:spPr>
        <a:xfrm>
          <a:off x="8515428" y="1357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78333</xdr:rowOff>
    </xdr:from>
    <xdr:to>
      <xdr:col>41</xdr:col>
      <xdr:colOff>101600</xdr:colOff>
      <xdr:row>79</xdr:row>
      <xdr:rowOff>8483</xdr:rowOff>
    </xdr:to>
    <xdr:sp macro="" textlink="">
      <xdr:nvSpPr>
        <xdr:cNvPr id="429" name="楕円 428"/>
        <xdr:cNvSpPr/>
      </xdr:nvSpPr>
      <xdr:spPr>
        <a:xfrm>
          <a:off x="7810500" y="1345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171060</xdr:rowOff>
    </xdr:from>
    <xdr:ext cx="469744" cy="259045"/>
    <xdr:sp macro="" textlink="">
      <xdr:nvSpPr>
        <xdr:cNvPr id="430" name="テキスト ボックス 429"/>
        <xdr:cNvSpPr txBox="1"/>
      </xdr:nvSpPr>
      <xdr:spPr>
        <a:xfrm>
          <a:off x="7626428" y="13544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132651</xdr:rowOff>
    </xdr:from>
    <xdr:to>
      <xdr:col>36</xdr:col>
      <xdr:colOff>165100</xdr:colOff>
      <xdr:row>78</xdr:row>
      <xdr:rowOff>62801</xdr:rowOff>
    </xdr:to>
    <xdr:sp macro="" textlink="">
      <xdr:nvSpPr>
        <xdr:cNvPr id="431" name="楕円 430"/>
        <xdr:cNvSpPr/>
      </xdr:nvSpPr>
      <xdr:spPr>
        <a:xfrm>
          <a:off x="6921500" y="1333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53928</xdr:rowOff>
    </xdr:from>
    <xdr:ext cx="534377" cy="259045"/>
    <xdr:sp macro="" textlink="">
      <xdr:nvSpPr>
        <xdr:cNvPr id="432" name="テキスト ボックス 431"/>
        <xdr:cNvSpPr txBox="1"/>
      </xdr:nvSpPr>
      <xdr:spPr>
        <a:xfrm>
          <a:off x="6705111" y="1342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48180</xdr:rowOff>
    </xdr:from>
    <xdr:to>
      <xdr:col>55</xdr:col>
      <xdr:colOff>0</xdr:colOff>
      <xdr:row>98</xdr:row>
      <xdr:rowOff>63153</xdr:rowOff>
    </xdr:to>
    <xdr:cxnSp macro="">
      <xdr:nvCxnSpPr>
        <xdr:cNvPr id="459" name="直線コネクタ 458"/>
        <xdr:cNvCxnSpPr/>
      </xdr:nvCxnSpPr>
      <xdr:spPr>
        <a:xfrm flipV="1">
          <a:off x="9639300" y="16850280"/>
          <a:ext cx="8382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45816</xdr:rowOff>
    </xdr:from>
    <xdr:to>
      <xdr:col>50</xdr:col>
      <xdr:colOff>114300</xdr:colOff>
      <xdr:row>98</xdr:row>
      <xdr:rowOff>63153</xdr:rowOff>
    </xdr:to>
    <xdr:cxnSp macro="">
      <xdr:nvCxnSpPr>
        <xdr:cNvPr id="462" name="直線コネクタ 461"/>
        <xdr:cNvCxnSpPr/>
      </xdr:nvCxnSpPr>
      <xdr:spPr>
        <a:xfrm>
          <a:off x="8750300" y="16847916"/>
          <a:ext cx="889000" cy="1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22822</xdr:rowOff>
    </xdr:from>
    <xdr:to>
      <xdr:col>45</xdr:col>
      <xdr:colOff>177800</xdr:colOff>
      <xdr:row>98</xdr:row>
      <xdr:rowOff>45816</xdr:rowOff>
    </xdr:to>
    <xdr:cxnSp macro="">
      <xdr:nvCxnSpPr>
        <xdr:cNvPr id="465" name="直線コネクタ 464"/>
        <xdr:cNvCxnSpPr/>
      </xdr:nvCxnSpPr>
      <xdr:spPr>
        <a:xfrm>
          <a:off x="7861300" y="16824922"/>
          <a:ext cx="889000" cy="2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22822</xdr:rowOff>
    </xdr:from>
    <xdr:to>
      <xdr:col>41</xdr:col>
      <xdr:colOff>50800</xdr:colOff>
      <xdr:row>98</xdr:row>
      <xdr:rowOff>34421</xdr:rowOff>
    </xdr:to>
    <xdr:cxnSp macro="">
      <xdr:nvCxnSpPr>
        <xdr:cNvPr id="468" name="直線コネクタ 467"/>
        <xdr:cNvCxnSpPr/>
      </xdr:nvCxnSpPr>
      <xdr:spPr>
        <a:xfrm flipV="1">
          <a:off x="6972300" y="16824922"/>
          <a:ext cx="889000" cy="1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168830</xdr:rowOff>
    </xdr:from>
    <xdr:to>
      <xdr:col>55</xdr:col>
      <xdr:colOff>50800</xdr:colOff>
      <xdr:row>98</xdr:row>
      <xdr:rowOff>98980</xdr:rowOff>
    </xdr:to>
    <xdr:sp macro="" textlink="">
      <xdr:nvSpPr>
        <xdr:cNvPr id="478" name="楕円 477"/>
        <xdr:cNvSpPr/>
      </xdr:nvSpPr>
      <xdr:spPr>
        <a:xfrm>
          <a:off x="10426700" y="167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12353</xdr:rowOff>
    </xdr:from>
    <xdr:to>
      <xdr:col>50</xdr:col>
      <xdr:colOff>165100</xdr:colOff>
      <xdr:row>98</xdr:row>
      <xdr:rowOff>113953</xdr:rowOff>
    </xdr:to>
    <xdr:sp macro="" textlink="">
      <xdr:nvSpPr>
        <xdr:cNvPr id="480" name="楕円 479"/>
        <xdr:cNvSpPr/>
      </xdr:nvSpPr>
      <xdr:spPr>
        <a:xfrm>
          <a:off x="9588500" y="168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105080</xdr:rowOff>
    </xdr:from>
    <xdr:ext cx="534377" cy="259045"/>
    <xdr:sp macro="" textlink="">
      <xdr:nvSpPr>
        <xdr:cNvPr id="481" name="テキスト ボックス 480"/>
        <xdr:cNvSpPr txBox="1"/>
      </xdr:nvSpPr>
      <xdr:spPr>
        <a:xfrm>
          <a:off x="9372111" y="1690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166466</xdr:rowOff>
    </xdr:from>
    <xdr:to>
      <xdr:col>46</xdr:col>
      <xdr:colOff>38100</xdr:colOff>
      <xdr:row>98</xdr:row>
      <xdr:rowOff>96616</xdr:rowOff>
    </xdr:to>
    <xdr:sp macro="" textlink="">
      <xdr:nvSpPr>
        <xdr:cNvPr id="482" name="楕円 481"/>
        <xdr:cNvSpPr/>
      </xdr:nvSpPr>
      <xdr:spPr>
        <a:xfrm>
          <a:off x="8699500" y="167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87743</xdr:rowOff>
    </xdr:from>
    <xdr:ext cx="534377" cy="259045"/>
    <xdr:sp macro="" textlink="">
      <xdr:nvSpPr>
        <xdr:cNvPr id="483" name="テキスト ボックス 482"/>
        <xdr:cNvSpPr txBox="1"/>
      </xdr:nvSpPr>
      <xdr:spPr>
        <a:xfrm>
          <a:off x="8483111" y="168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143472</xdr:rowOff>
    </xdr:from>
    <xdr:to>
      <xdr:col>41</xdr:col>
      <xdr:colOff>101600</xdr:colOff>
      <xdr:row>98</xdr:row>
      <xdr:rowOff>73622</xdr:rowOff>
    </xdr:to>
    <xdr:sp macro="" textlink="">
      <xdr:nvSpPr>
        <xdr:cNvPr id="484" name="楕円 483"/>
        <xdr:cNvSpPr/>
      </xdr:nvSpPr>
      <xdr:spPr>
        <a:xfrm>
          <a:off x="7810500" y="1677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90149</xdr:rowOff>
    </xdr:from>
    <xdr:ext cx="534377" cy="259045"/>
    <xdr:sp macro="" textlink="">
      <xdr:nvSpPr>
        <xdr:cNvPr id="485" name="テキスト ボックス 484"/>
        <xdr:cNvSpPr txBox="1"/>
      </xdr:nvSpPr>
      <xdr:spPr>
        <a:xfrm>
          <a:off x="7594111" y="1654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155071</xdr:rowOff>
    </xdr:from>
    <xdr:to>
      <xdr:col>36</xdr:col>
      <xdr:colOff>165100</xdr:colOff>
      <xdr:row>98</xdr:row>
      <xdr:rowOff>85221</xdr:rowOff>
    </xdr:to>
    <xdr:sp macro="" textlink="">
      <xdr:nvSpPr>
        <xdr:cNvPr id="486" name="楕円 485"/>
        <xdr:cNvSpPr/>
      </xdr:nvSpPr>
      <xdr:spPr>
        <a:xfrm>
          <a:off x="6921500" y="1678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76348</xdr:rowOff>
    </xdr:from>
    <xdr:ext cx="534377" cy="259045"/>
    <xdr:sp macro="" textlink="">
      <xdr:nvSpPr>
        <xdr:cNvPr id="487" name="テキスト ボックス 486"/>
        <xdr:cNvSpPr txBox="1"/>
      </xdr:nvSpPr>
      <xdr:spPr>
        <a:xfrm>
          <a:off x="6705111" y="168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56261</xdr:rowOff>
    </xdr:from>
    <xdr:to>
      <xdr:col>85</xdr:col>
      <xdr:colOff>127000</xdr:colOff>
      <xdr:row>38</xdr:row>
      <xdr:rowOff>166268</xdr:rowOff>
    </xdr:to>
    <xdr:cxnSp macro="">
      <xdr:nvCxnSpPr>
        <xdr:cNvPr id="516" name="直線コネクタ 515"/>
        <xdr:cNvCxnSpPr/>
      </xdr:nvCxnSpPr>
      <xdr:spPr>
        <a:xfrm flipV="1">
          <a:off x="15481300" y="6571361"/>
          <a:ext cx="838200" cy="1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136563</xdr:rowOff>
    </xdr:from>
    <xdr:to>
      <xdr:col>81</xdr:col>
      <xdr:colOff>50800</xdr:colOff>
      <xdr:row>38</xdr:row>
      <xdr:rowOff>166268</xdr:rowOff>
    </xdr:to>
    <xdr:cxnSp macro="">
      <xdr:nvCxnSpPr>
        <xdr:cNvPr id="519" name="直線コネクタ 518"/>
        <xdr:cNvCxnSpPr/>
      </xdr:nvCxnSpPr>
      <xdr:spPr>
        <a:xfrm>
          <a:off x="14592300" y="6651663"/>
          <a:ext cx="889000" cy="2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136563</xdr:rowOff>
    </xdr:from>
    <xdr:to>
      <xdr:col>76</xdr:col>
      <xdr:colOff>114300</xdr:colOff>
      <xdr:row>38</xdr:row>
      <xdr:rowOff>143675</xdr:rowOff>
    </xdr:to>
    <xdr:cxnSp macro="">
      <xdr:nvCxnSpPr>
        <xdr:cNvPr id="522" name="直線コネクタ 521"/>
        <xdr:cNvCxnSpPr/>
      </xdr:nvCxnSpPr>
      <xdr:spPr>
        <a:xfrm flipV="1">
          <a:off x="13703300" y="6651663"/>
          <a:ext cx="8890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143675</xdr:rowOff>
    </xdr:from>
    <xdr:to>
      <xdr:col>71</xdr:col>
      <xdr:colOff>177800</xdr:colOff>
      <xdr:row>38</xdr:row>
      <xdr:rowOff>159423</xdr:rowOff>
    </xdr:to>
    <xdr:cxnSp macro="">
      <xdr:nvCxnSpPr>
        <xdr:cNvPr id="525" name="直線コネクタ 524"/>
        <xdr:cNvCxnSpPr/>
      </xdr:nvCxnSpPr>
      <xdr:spPr>
        <a:xfrm flipV="1">
          <a:off x="12814300" y="6658775"/>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5461</xdr:rowOff>
    </xdr:from>
    <xdr:to>
      <xdr:col>85</xdr:col>
      <xdr:colOff>177800</xdr:colOff>
      <xdr:row>38</xdr:row>
      <xdr:rowOff>107061</xdr:rowOff>
    </xdr:to>
    <xdr:sp macro="" textlink="">
      <xdr:nvSpPr>
        <xdr:cNvPr id="535" name="楕円 534"/>
        <xdr:cNvSpPr/>
      </xdr:nvSpPr>
      <xdr:spPr>
        <a:xfrm>
          <a:off x="162687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28338</xdr:rowOff>
    </xdr:from>
    <xdr:ext cx="534377" cy="259045"/>
    <xdr:sp macro="" textlink="">
      <xdr:nvSpPr>
        <xdr:cNvPr id="536" name="災害復旧事業費該当値テキスト"/>
        <xdr:cNvSpPr txBox="1"/>
      </xdr:nvSpPr>
      <xdr:spPr>
        <a:xfrm>
          <a:off x="16370300" y="63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115468</xdr:rowOff>
    </xdr:from>
    <xdr:to>
      <xdr:col>81</xdr:col>
      <xdr:colOff>101600</xdr:colOff>
      <xdr:row>39</xdr:row>
      <xdr:rowOff>45618</xdr:rowOff>
    </xdr:to>
    <xdr:sp macro="" textlink="">
      <xdr:nvSpPr>
        <xdr:cNvPr id="537" name="楕円 536"/>
        <xdr:cNvSpPr/>
      </xdr:nvSpPr>
      <xdr:spPr>
        <a:xfrm>
          <a:off x="15430500" y="66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36745</xdr:rowOff>
    </xdr:from>
    <xdr:ext cx="469744" cy="259045"/>
    <xdr:sp macro="" textlink="">
      <xdr:nvSpPr>
        <xdr:cNvPr id="538" name="テキスト ボックス 537"/>
        <xdr:cNvSpPr txBox="1"/>
      </xdr:nvSpPr>
      <xdr:spPr>
        <a:xfrm>
          <a:off x="15246428" y="672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85763</xdr:rowOff>
    </xdr:from>
    <xdr:to>
      <xdr:col>76</xdr:col>
      <xdr:colOff>165100</xdr:colOff>
      <xdr:row>39</xdr:row>
      <xdr:rowOff>15913</xdr:rowOff>
    </xdr:to>
    <xdr:sp macro="" textlink="">
      <xdr:nvSpPr>
        <xdr:cNvPr id="539" name="楕円 538"/>
        <xdr:cNvSpPr/>
      </xdr:nvSpPr>
      <xdr:spPr>
        <a:xfrm>
          <a:off x="14541500" y="660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7040</xdr:rowOff>
    </xdr:from>
    <xdr:ext cx="469744" cy="259045"/>
    <xdr:sp macro="" textlink="">
      <xdr:nvSpPr>
        <xdr:cNvPr id="540" name="テキスト ボックス 539"/>
        <xdr:cNvSpPr txBox="1"/>
      </xdr:nvSpPr>
      <xdr:spPr>
        <a:xfrm>
          <a:off x="14357428" y="669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92875</xdr:rowOff>
    </xdr:from>
    <xdr:to>
      <xdr:col>72</xdr:col>
      <xdr:colOff>38100</xdr:colOff>
      <xdr:row>39</xdr:row>
      <xdr:rowOff>23025</xdr:rowOff>
    </xdr:to>
    <xdr:sp macro="" textlink="">
      <xdr:nvSpPr>
        <xdr:cNvPr id="541" name="楕円 540"/>
        <xdr:cNvSpPr/>
      </xdr:nvSpPr>
      <xdr:spPr>
        <a:xfrm>
          <a:off x="13652500" y="66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14152</xdr:rowOff>
    </xdr:from>
    <xdr:ext cx="469744" cy="259045"/>
    <xdr:sp macro="" textlink="">
      <xdr:nvSpPr>
        <xdr:cNvPr id="542" name="テキスト ボックス 541"/>
        <xdr:cNvSpPr txBox="1"/>
      </xdr:nvSpPr>
      <xdr:spPr>
        <a:xfrm>
          <a:off x="13468428" y="67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108623</xdr:rowOff>
    </xdr:from>
    <xdr:to>
      <xdr:col>67</xdr:col>
      <xdr:colOff>101600</xdr:colOff>
      <xdr:row>39</xdr:row>
      <xdr:rowOff>38773</xdr:rowOff>
    </xdr:to>
    <xdr:sp macro="" textlink="">
      <xdr:nvSpPr>
        <xdr:cNvPr id="543" name="楕円 542"/>
        <xdr:cNvSpPr/>
      </xdr:nvSpPr>
      <xdr:spPr>
        <a:xfrm>
          <a:off x="12763500" y="662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29900</xdr:rowOff>
    </xdr:from>
    <xdr:ext cx="469744" cy="259045"/>
    <xdr:sp macro="" textlink="">
      <xdr:nvSpPr>
        <xdr:cNvPr id="544" name="テキスト ボックス 543"/>
        <xdr:cNvSpPr txBox="1"/>
      </xdr:nvSpPr>
      <xdr:spPr>
        <a:xfrm>
          <a:off x="12579428" y="671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139796</xdr:rowOff>
    </xdr:from>
    <xdr:to>
      <xdr:col>85</xdr:col>
      <xdr:colOff>127000</xdr:colOff>
      <xdr:row>77</xdr:row>
      <xdr:rowOff>143308</xdr:rowOff>
    </xdr:to>
    <xdr:cxnSp macro="">
      <xdr:nvCxnSpPr>
        <xdr:cNvPr id="620" name="直線コネクタ 619"/>
        <xdr:cNvCxnSpPr/>
      </xdr:nvCxnSpPr>
      <xdr:spPr>
        <a:xfrm>
          <a:off x="15481300" y="13341446"/>
          <a:ext cx="838200" cy="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139796</xdr:rowOff>
    </xdr:from>
    <xdr:to>
      <xdr:col>81</xdr:col>
      <xdr:colOff>50800</xdr:colOff>
      <xdr:row>77</xdr:row>
      <xdr:rowOff>141495</xdr:rowOff>
    </xdr:to>
    <xdr:cxnSp macro="">
      <xdr:nvCxnSpPr>
        <xdr:cNvPr id="623" name="直線コネクタ 622"/>
        <xdr:cNvCxnSpPr/>
      </xdr:nvCxnSpPr>
      <xdr:spPr>
        <a:xfrm flipV="1">
          <a:off x="14592300" y="13341446"/>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141495</xdr:rowOff>
    </xdr:from>
    <xdr:to>
      <xdr:col>76</xdr:col>
      <xdr:colOff>114300</xdr:colOff>
      <xdr:row>77</xdr:row>
      <xdr:rowOff>142914</xdr:rowOff>
    </xdr:to>
    <xdr:cxnSp macro="">
      <xdr:nvCxnSpPr>
        <xdr:cNvPr id="626" name="直線コネクタ 625"/>
        <xdr:cNvCxnSpPr/>
      </xdr:nvCxnSpPr>
      <xdr:spPr>
        <a:xfrm flipV="1">
          <a:off x="13703300" y="13343145"/>
          <a:ext cx="889000" cy="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142914</xdr:rowOff>
    </xdr:from>
    <xdr:to>
      <xdr:col>71</xdr:col>
      <xdr:colOff>177800</xdr:colOff>
      <xdr:row>77</xdr:row>
      <xdr:rowOff>148468</xdr:rowOff>
    </xdr:to>
    <xdr:cxnSp macro="">
      <xdr:nvCxnSpPr>
        <xdr:cNvPr id="629" name="直線コネクタ 628"/>
        <xdr:cNvCxnSpPr/>
      </xdr:nvCxnSpPr>
      <xdr:spPr>
        <a:xfrm flipV="1">
          <a:off x="12814300" y="13344564"/>
          <a:ext cx="889000" cy="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92508</xdr:rowOff>
    </xdr:from>
    <xdr:to>
      <xdr:col>85</xdr:col>
      <xdr:colOff>177800</xdr:colOff>
      <xdr:row>78</xdr:row>
      <xdr:rowOff>22658</xdr:rowOff>
    </xdr:to>
    <xdr:sp macro="" textlink="">
      <xdr:nvSpPr>
        <xdr:cNvPr id="639" name="楕円 638"/>
        <xdr:cNvSpPr/>
      </xdr:nvSpPr>
      <xdr:spPr>
        <a:xfrm>
          <a:off x="16268700" y="1329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88996</xdr:rowOff>
    </xdr:from>
    <xdr:to>
      <xdr:col>81</xdr:col>
      <xdr:colOff>101600</xdr:colOff>
      <xdr:row>78</xdr:row>
      <xdr:rowOff>19146</xdr:rowOff>
    </xdr:to>
    <xdr:sp macro="" textlink="">
      <xdr:nvSpPr>
        <xdr:cNvPr id="641" name="楕円 640"/>
        <xdr:cNvSpPr/>
      </xdr:nvSpPr>
      <xdr:spPr>
        <a:xfrm>
          <a:off x="15430500" y="1329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10273</xdr:rowOff>
    </xdr:from>
    <xdr:ext cx="534377" cy="259045"/>
    <xdr:sp macro="" textlink="">
      <xdr:nvSpPr>
        <xdr:cNvPr id="642" name="テキスト ボックス 641"/>
        <xdr:cNvSpPr txBox="1"/>
      </xdr:nvSpPr>
      <xdr:spPr>
        <a:xfrm>
          <a:off x="15214111" y="133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90695</xdr:rowOff>
    </xdr:from>
    <xdr:to>
      <xdr:col>76</xdr:col>
      <xdr:colOff>165100</xdr:colOff>
      <xdr:row>78</xdr:row>
      <xdr:rowOff>20845</xdr:rowOff>
    </xdr:to>
    <xdr:sp macro="" textlink="">
      <xdr:nvSpPr>
        <xdr:cNvPr id="643" name="楕円 642"/>
        <xdr:cNvSpPr/>
      </xdr:nvSpPr>
      <xdr:spPr>
        <a:xfrm>
          <a:off x="14541500" y="132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11972</xdr:rowOff>
    </xdr:from>
    <xdr:ext cx="534377" cy="259045"/>
    <xdr:sp macro="" textlink="">
      <xdr:nvSpPr>
        <xdr:cNvPr id="644" name="テキスト ボックス 643"/>
        <xdr:cNvSpPr txBox="1"/>
      </xdr:nvSpPr>
      <xdr:spPr>
        <a:xfrm>
          <a:off x="14325111" y="1338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92114</xdr:rowOff>
    </xdr:from>
    <xdr:to>
      <xdr:col>72</xdr:col>
      <xdr:colOff>38100</xdr:colOff>
      <xdr:row>78</xdr:row>
      <xdr:rowOff>22264</xdr:rowOff>
    </xdr:to>
    <xdr:sp macro="" textlink="">
      <xdr:nvSpPr>
        <xdr:cNvPr id="645" name="楕円 644"/>
        <xdr:cNvSpPr/>
      </xdr:nvSpPr>
      <xdr:spPr>
        <a:xfrm>
          <a:off x="13652500" y="1329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38791</xdr:rowOff>
    </xdr:from>
    <xdr:ext cx="534377" cy="259045"/>
    <xdr:sp macro="" textlink="">
      <xdr:nvSpPr>
        <xdr:cNvPr id="646" name="テキスト ボックス 645"/>
        <xdr:cNvSpPr txBox="1"/>
      </xdr:nvSpPr>
      <xdr:spPr>
        <a:xfrm>
          <a:off x="13436111" y="1306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97668</xdr:rowOff>
    </xdr:from>
    <xdr:to>
      <xdr:col>67</xdr:col>
      <xdr:colOff>101600</xdr:colOff>
      <xdr:row>78</xdr:row>
      <xdr:rowOff>27818</xdr:rowOff>
    </xdr:to>
    <xdr:sp macro="" textlink="">
      <xdr:nvSpPr>
        <xdr:cNvPr id="647" name="楕円 646"/>
        <xdr:cNvSpPr/>
      </xdr:nvSpPr>
      <xdr:spPr>
        <a:xfrm>
          <a:off x="12763500" y="132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44345</xdr:rowOff>
    </xdr:from>
    <xdr:ext cx="534377" cy="259045"/>
    <xdr:sp macro="" textlink="">
      <xdr:nvSpPr>
        <xdr:cNvPr id="648" name="テキスト ボックス 647"/>
        <xdr:cNvSpPr txBox="1"/>
      </xdr:nvSpPr>
      <xdr:spPr>
        <a:xfrm>
          <a:off x="12547111" y="1307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53769</xdr:rowOff>
    </xdr:from>
    <xdr:to>
      <xdr:col>85</xdr:col>
      <xdr:colOff>127000</xdr:colOff>
      <xdr:row>98</xdr:row>
      <xdr:rowOff>54336</xdr:rowOff>
    </xdr:to>
    <xdr:cxnSp macro="">
      <xdr:nvCxnSpPr>
        <xdr:cNvPr id="675" name="直線コネクタ 674"/>
        <xdr:cNvCxnSpPr/>
      </xdr:nvCxnSpPr>
      <xdr:spPr>
        <a:xfrm>
          <a:off x="15481300" y="16855869"/>
          <a:ext cx="8382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49259</xdr:rowOff>
    </xdr:from>
    <xdr:to>
      <xdr:col>81</xdr:col>
      <xdr:colOff>50800</xdr:colOff>
      <xdr:row>98</xdr:row>
      <xdr:rowOff>53769</xdr:rowOff>
    </xdr:to>
    <xdr:cxnSp macro="">
      <xdr:nvCxnSpPr>
        <xdr:cNvPr id="678" name="直線コネクタ 677"/>
        <xdr:cNvCxnSpPr/>
      </xdr:nvCxnSpPr>
      <xdr:spPr>
        <a:xfrm>
          <a:off x="14592300" y="16851359"/>
          <a:ext cx="889000" cy="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49259</xdr:rowOff>
    </xdr:from>
    <xdr:to>
      <xdr:col>76</xdr:col>
      <xdr:colOff>114300</xdr:colOff>
      <xdr:row>98</xdr:row>
      <xdr:rowOff>83648</xdr:rowOff>
    </xdr:to>
    <xdr:cxnSp macro="">
      <xdr:nvCxnSpPr>
        <xdr:cNvPr id="681" name="直線コネクタ 680"/>
        <xdr:cNvCxnSpPr/>
      </xdr:nvCxnSpPr>
      <xdr:spPr>
        <a:xfrm flipV="1">
          <a:off x="13703300" y="16851359"/>
          <a:ext cx="889000" cy="3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83648</xdr:rowOff>
    </xdr:from>
    <xdr:to>
      <xdr:col>71</xdr:col>
      <xdr:colOff>177800</xdr:colOff>
      <xdr:row>98</xdr:row>
      <xdr:rowOff>98340</xdr:rowOff>
    </xdr:to>
    <xdr:cxnSp macro="">
      <xdr:nvCxnSpPr>
        <xdr:cNvPr id="684" name="直線コネクタ 683"/>
        <xdr:cNvCxnSpPr/>
      </xdr:nvCxnSpPr>
      <xdr:spPr>
        <a:xfrm flipV="1">
          <a:off x="12814300" y="16885748"/>
          <a:ext cx="889000" cy="1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3536</xdr:rowOff>
    </xdr:from>
    <xdr:to>
      <xdr:col>85</xdr:col>
      <xdr:colOff>177800</xdr:colOff>
      <xdr:row>98</xdr:row>
      <xdr:rowOff>105136</xdr:rowOff>
    </xdr:to>
    <xdr:sp macro="" textlink="">
      <xdr:nvSpPr>
        <xdr:cNvPr id="694" name="楕円 693"/>
        <xdr:cNvSpPr/>
      </xdr:nvSpPr>
      <xdr:spPr>
        <a:xfrm>
          <a:off x="16268700" y="168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2969</xdr:rowOff>
    </xdr:from>
    <xdr:to>
      <xdr:col>81</xdr:col>
      <xdr:colOff>101600</xdr:colOff>
      <xdr:row>98</xdr:row>
      <xdr:rowOff>104569</xdr:rowOff>
    </xdr:to>
    <xdr:sp macro="" textlink="">
      <xdr:nvSpPr>
        <xdr:cNvPr id="696" name="楕円 695"/>
        <xdr:cNvSpPr/>
      </xdr:nvSpPr>
      <xdr:spPr>
        <a:xfrm>
          <a:off x="15430500" y="1680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95696</xdr:rowOff>
    </xdr:from>
    <xdr:ext cx="534377" cy="259045"/>
    <xdr:sp macro="" textlink="">
      <xdr:nvSpPr>
        <xdr:cNvPr id="697" name="テキスト ボックス 696"/>
        <xdr:cNvSpPr txBox="1"/>
      </xdr:nvSpPr>
      <xdr:spPr>
        <a:xfrm>
          <a:off x="15214111" y="1689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169909</xdr:rowOff>
    </xdr:from>
    <xdr:to>
      <xdr:col>76</xdr:col>
      <xdr:colOff>165100</xdr:colOff>
      <xdr:row>98</xdr:row>
      <xdr:rowOff>100059</xdr:rowOff>
    </xdr:to>
    <xdr:sp macro="" textlink="">
      <xdr:nvSpPr>
        <xdr:cNvPr id="698" name="楕円 697"/>
        <xdr:cNvSpPr/>
      </xdr:nvSpPr>
      <xdr:spPr>
        <a:xfrm>
          <a:off x="14541500" y="1680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91186</xdr:rowOff>
    </xdr:from>
    <xdr:ext cx="534377" cy="259045"/>
    <xdr:sp macro="" textlink="">
      <xdr:nvSpPr>
        <xdr:cNvPr id="699" name="テキスト ボックス 698"/>
        <xdr:cNvSpPr txBox="1"/>
      </xdr:nvSpPr>
      <xdr:spPr>
        <a:xfrm>
          <a:off x="14325111" y="1689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32848</xdr:rowOff>
    </xdr:from>
    <xdr:to>
      <xdr:col>72</xdr:col>
      <xdr:colOff>38100</xdr:colOff>
      <xdr:row>98</xdr:row>
      <xdr:rowOff>134448</xdr:rowOff>
    </xdr:to>
    <xdr:sp macro="" textlink="">
      <xdr:nvSpPr>
        <xdr:cNvPr id="700" name="楕円 699"/>
        <xdr:cNvSpPr/>
      </xdr:nvSpPr>
      <xdr:spPr>
        <a:xfrm>
          <a:off x="13652500" y="1683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125575</xdr:rowOff>
    </xdr:from>
    <xdr:ext cx="534377" cy="259045"/>
    <xdr:sp macro="" textlink="">
      <xdr:nvSpPr>
        <xdr:cNvPr id="701" name="テキスト ボックス 700"/>
        <xdr:cNvSpPr txBox="1"/>
      </xdr:nvSpPr>
      <xdr:spPr>
        <a:xfrm>
          <a:off x="13436111" y="1692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47540</xdr:rowOff>
    </xdr:from>
    <xdr:to>
      <xdr:col>67</xdr:col>
      <xdr:colOff>101600</xdr:colOff>
      <xdr:row>98</xdr:row>
      <xdr:rowOff>149140</xdr:rowOff>
    </xdr:to>
    <xdr:sp macro="" textlink="">
      <xdr:nvSpPr>
        <xdr:cNvPr id="702" name="楕円 701"/>
        <xdr:cNvSpPr/>
      </xdr:nvSpPr>
      <xdr:spPr>
        <a:xfrm>
          <a:off x="12763500" y="1684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140267</xdr:rowOff>
    </xdr:from>
    <xdr:ext cx="534377" cy="259045"/>
    <xdr:sp macro="" textlink="">
      <xdr:nvSpPr>
        <xdr:cNvPr id="703" name="テキスト ボックス 702"/>
        <xdr:cNvSpPr txBox="1"/>
      </xdr:nvSpPr>
      <xdr:spPr>
        <a:xfrm>
          <a:off x="12547111" y="1694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42297</xdr:rowOff>
    </xdr:from>
    <xdr:to>
      <xdr:col>111</xdr:col>
      <xdr:colOff>177800</xdr:colOff>
      <xdr:row>39</xdr:row>
      <xdr:rowOff>44450</xdr:rowOff>
    </xdr:to>
    <xdr:cxnSp macro="">
      <xdr:nvCxnSpPr>
        <xdr:cNvPr id="735" name="直線コネクタ 734"/>
        <xdr:cNvCxnSpPr/>
      </xdr:nvCxnSpPr>
      <xdr:spPr>
        <a:xfrm>
          <a:off x="20434300" y="6728847"/>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39592</xdr:rowOff>
    </xdr:from>
    <xdr:to>
      <xdr:col>107</xdr:col>
      <xdr:colOff>50800</xdr:colOff>
      <xdr:row>39</xdr:row>
      <xdr:rowOff>42297</xdr:rowOff>
    </xdr:to>
    <xdr:cxnSp macro="">
      <xdr:nvCxnSpPr>
        <xdr:cNvPr id="738" name="直線コネクタ 737"/>
        <xdr:cNvCxnSpPr/>
      </xdr:nvCxnSpPr>
      <xdr:spPr>
        <a:xfrm>
          <a:off x="19545300" y="6726142"/>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39478</xdr:rowOff>
    </xdr:from>
    <xdr:to>
      <xdr:col>102</xdr:col>
      <xdr:colOff>114300</xdr:colOff>
      <xdr:row>39</xdr:row>
      <xdr:rowOff>39592</xdr:rowOff>
    </xdr:to>
    <xdr:cxnSp macro="">
      <xdr:nvCxnSpPr>
        <xdr:cNvPr id="741" name="直線コネクタ 740"/>
        <xdr:cNvCxnSpPr/>
      </xdr:nvCxnSpPr>
      <xdr:spPr>
        <a:xfrm>
          <a:off x="18656300" y="672602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162947</xdr:rowOff>
    </xdr:from>
    <xdr:to>
      <xdr:col>107</xdr:col>
      <xdr:colOff>101600</xdr:colOff>
      <xdr:row>39</xdr:row>
      <xdr:rowOff>93097</xdr:rowOff>
    </xdr:to>
    <xdr:sp macro="" textlink="">
      <xdr:nvSpPr>
        <xdr:cNvPr id="755" name="楕円 754"/>
        <xdr:cNvSpPr/>
      </xdr:nvSpPr>
      <xdr:spPr>
        <a:xfrm>
          <a:off x="20383500" y="667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84224</xdr:rowOff>
    </xdr:from>
    <xdr:ext cx="378565" cy="259045"/>
    <xdr:sp macro="" textlink="">
      <xdr:nvSpPr>
        <xdr:cNvPr id="756" name="テキスト ボックス 755"/>
        <xdr:cNvSpPr txBox="1"/>
      </xdr:nvSpPr>
      <xdr:spPr>
        <a:xfrm>
          <a:off x="20245017" y="6770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160242</xdr:rowOff>
    </xdr:from>
    <xdr:to>
      <xdr:col>102</xdr:col>
      <xdr:colOff>165100</xdr:colOff>
      <xdr:row>39</xdr:row>
      <xdr:rowOff>90392</xdr:rowOff>
    </xdr:to>
    <xdr:sp macro="" textlink="">
      <xdr:nvSpPr>
        <xdr:cNvPr id="757" name="楕円 756"/>
        <xdr:cNvSpPr/>
      </xdr:nvSpPr>
      <xdr:spPr>
        <a:xfrm>
          <a:off x="19494500" y="66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81519</xdr:rowOff>
    </xdr:from>
    <xdr:ext cx="378565" cy="259045"/>
    <xdr:sp macro="" textlink="">
      <xdr:nvSpPr>
        <xdr:cNvPr id="758" name="テキスト ボックス 757"/>
        <xdr:cNvSpPr txBox="1"/>
      </xdr:nvSpPr>
      <xdr:spPr>
        <a:xfrm>
          <a:off x="19356017" y="676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160128</xdr:rowOff>
    </xdr:from>
    <xdr:to>
      <xdr:col>98</xdr:col>
      <xdr:colOff>38100</xdr:colOff>
      <xdr:row>39</xdr:row>
      <xdr:rowOff>90278</xdr:rowOff>
    </xdr:to>
    <xdr:sp macro="" textlink="">
      <xdr:nvSpPr>
        <xdr:cNvPr id="759" name="楕円 758"/>
        <xdr:cNvSpPr/>
      </xdr:nvSpPr>
      <xdr:spPr>
        <a:xfrm>
          <a:off x="18605500" y="667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81405</xdr:rowOff>
    </xdr:from>
    <xdr:ext cx="378565" cy="259045"/>
    <xdr:sp macro="" textlink="">
      <xdr:nvSpPr>
        <xdr:cNvPr id="760" name="テキスト ボックス 759"/>
        <xdr:cNvSpPr txBox="1"/>
      </xdr:nvSpPr>
      <xdr:spPr>
        <a:xfrm>
          <a:off x="18467017" y="6767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137391</xdr:rowOff>
    </xdr:from>
    <xdr:to>
      <xdr:col>116</xdr:col>
      <xdr:colOff>63500</xdr:colOff>
      <xdr:row>54</xdr:row>
      <xdr:rowOff>139837</xdr:rowOff>
    </xdr:to>
    <xdr:cxnSp macro="">
      <xdr:nvCxnSpPr>
        <xdr:cNvPr id="787" name="直線コネクタ 786"/>
        <xdr:cNvCxnSpPr/>
      </xdr:nvCxnSpPr>
      <xdr:spPr>
        <a:xfrm flipV="1">
          <a:off x="21323300" y="9395691"/>
          <a:ext cx="8382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139837</xdr:rowOff>
    </xdr:from>
    <xdr:to>
      <xdr:col>111</xdr:col>
      <xdr:colOff>177800</xdr:colOff>
      <xdr:row>54</xdr:row>
      <xdr:rowOff>155336</xdr:rowOff>
    </xdr:to>
    <xdr:cxnSp macro="">
      <xdr:nvCxnSpPr>
        <xdr:cNvPr id="790" name="直線コネクタ 789"/>
        <xdr:cNvCxnSpPr/>
      </xdr:nvCxnSpPr>
      <xdr:spPr>
        <a:xfrm flipV="1">
          <a:off x="20434300" y="9398137"/>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155336</xdr:rowOff>
    </xdr:from>
    <xdr:to>
      <xdr:col>107</xdr:col>
      <xdr:colOff>50800</xdr:colOff>
      <xdr:row>54</xdr:row>
      <xdr:rowOff>159520</xdr:rowOff>
    </xdr:to>
    <xdr:cxnSp macro="">
      <xdr:nvCxnSpPr>
        <xdr:cNvPr id="793" name="直線コネクタ 792"/>
        <xdr:cNvCxnSpPr/>
      </xdr:nvCxnSpPr>
      <xdr:spPr>
        <a:xfrm flipV="1">
          <a:off x="19545300" y="9413636"/>
          <a:ext cx="889000" cy="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159520</xdr:rowOff>
    </xdr:from>
    <xdr:to>
      <xdr:col>102</xdr:col>
      <xdr:colOff>114300</xdr:colOff>
      <xdr:row>55</xdr:row>
      <xdr:rowOff>69452</xdr:rowOff>
    </xdr:to>
    <xdr:cxnSp macro="">
      <xdr:nvCxnSpPr>
        <xdr:cNvPr id="796" name="直線コネクタ 795"/>
        <xdr:cNvCxnSpPr/>
      </xdr:nvCxnSpPr>
      <xdr:spPr>
        <a:xfrm flipV="1">
          <a:off x="18656300" y="9417820"/>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86591</xdr:rowOff>
    </xdr:from>
    <xdr:to>
      <xdr:col>116</xdr:col>
      <xdr:colOff>114300</xdr:colOff>
      <xdr:row>55</xdr:row>
      <xdr:rowOff>16741</xdr:rowOff>
    </xdr:to>
    <xdr:sp macro="" textlink="">
      <xdr:nvSpPr>
        <xdr:cNvPr id="806" name="楕円 805"/>
        <xdr:cNvSpPr/>
      </xdr:nvSpPr>
      <xdr:spPr>
        <a:xfrm>
          <a:off x="22110700" y="934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109468</xdr:rowOff>
    </xdr:from>
    <xdr:ext cx="534377" cy="259045"/>
    <xdr:sp macro="" textlink="">
      <xdr:nvSpPr>
        <xdr:cNvPr id="807" name="貸付金該当値テキスト"/>
        <xdr:cNvSpPr txBox="1"/>
      </xdr:nvSpPr>
      <xdr:spPr>
        <a:xfrm>
          <a:off x="22212300" y="919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89037</xdr:rowOff>
    </xdr:from>
    <xdr:to>
      <xdr:col>112</xdr:col>
      <xdr:colOff>38100</xdr:colOff>
      <xdr:row>55</xdr:row>
      <xdr:rowOff>19187</xdr:rowOff>
    </xdr:to>
    <xdr:sp macro="" textlink="">
      <xdr:nvSpPr>
        <xdr:cNvPr id="808" name="楕円 807"/>
        <xdr:cNvSpPr/>
      </xdr:nvSpPr>
      <xdr:spPr>
        <a:xfrm>
          <a:off x="21272500" y="934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35714</xdr:rowOff>
    </xdr:from>
    <xdr:ext cx="534377" cy="259045"/>
    <xdr:sp macro="" textlink="">
      <xdr:nvSpPr>
        <xdr:cNvPr id="809" name="テキスト ボックス 808"/>
        <xdr:cNvSpPr txBox="1"/>
      </xdr:nvSpPr>
      <xdr:spPr>
        <a:xfrm>
          <a:off x="21056111" y="912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104536</xdr:rowOff>
    </xdr:from>
    <xdr:to>
      <xdr:col>107</xdr:col>
      <xdr:colOff>101600</xdr:colOff>
      <xdr:row>55</xdr:row>
      <xdr:rowOff>34686</xdr:rowOff>
    </xdr:to>
    <xdr:sp macro="" textlink="">
      <xdr:nvSpPr>
        <xdr:cNvPr id="810" name="楕円 809"/>
        <xdr:cNvSpPr/>
      </xdr:nvSpPr>
      <xdr:spPr>
        <a:xfrm>
          <a:off x="20383500" y="936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51213</xdr:rowOff>
    </xdr:from>
    <xdr:ext cx="534377" cy="259045"/>
    <xdr:sp macro="" textlink="">
      <xdr:nvSpPr>
        <xdr:cNvPr id="811" name="テキスト ボックス 810"/>
        <xdr:cNvSpPr txBox="1"/>
      </xdr:nvSpPr>
      <xdr:spPr>
        <a:xfrm>
          <a:off x="20167111" y="913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108720</xdr:rowOff>
    </xdr:from>
    <xdr:to>
      <xdr:col>102</xdr:col>
      <xdr:colOff>165100</xdr:colOff>
      <xdr:row>55</xdr:row>
      <xdr:rowOff>38870</xdr:rowOff>
    </xdr:to>
    <xdr:sp macro="" textlink="">
      <xdr:nvSpPr>
        <xdr:cNvPr id="812" name="楕円 811"/>
        <xdr:cNvSpPr/>
      </xdr:nvSpPr>
      <xdr:spPr>
        <a:xfrm>
          <a:off x="19494500" y="93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55397</xdr:rowOff>
    </xdr:from>
    <xdr:ext cx="534377" cy="259045"/>
    <xdr:sp macro="" textlink="">
      <xdr:nvSpPr>
        <xdr:cNvPr id="813" name="テキスト ボックス 812"/>
        <xdr:cNvSpPr txBox="1"/>
      </xdr:nvSpPr>
      <xdr:spPr>
        <a:xfrm>
          <a:off x="19278111" y="914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18652</xdr:rowOff>
    </xdr:from>
    <xdr:to>
      <xdr:col>98</xdr:col>
      <xdr:colOff>38100</xdr:colOff>
      <xdr:row>55</xdr:row>
      <xdr:rowOff>120252</xdr:rowOff>
    </xdr:to>
    <xdr:sp macro="" textlink="">
      <xdr:nvSpPr>
        <xdr:cNvPr id="814" name="楕円 813"/>
        <xdr:cNvSpPr/>
      </xdr:nvSpPr>
      <xdr:spPr>
        <a:xfrm>
          <a:off x="18605500" y="944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136779</xdr:rowOff>
    </xdr:from>
    <xdr:ext cx="534377" cy="259045"/>
    <xdr:sp macro="" textlink="">
      <xdr:nvSpPr>
        <xdr:cNvPr id="815" name="テキスト ボックス 814"/>
        <xdr:cNvSpPr txBox="1"/>
      </xdr:nvSpPr>
      <xdr:spPr>
        <a:xfrm>
          <a:off x="18389111" y="922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167780</xdr:rowOff>
    </xdr:from>
    <xdr:to>
      <xdr:col>116</xdr:col>
      <xdr:colOff>63500</xdr:colOff>
      <xdr:row>77</xdr:row>
      <xdr:rowOff>14123</xdr:rowOff>
    </xdr:to>
    <xdr:cxnSp macro="">
      <xdr:nvCxnSpPr>
        <xdr:cNvPr id="845" name="直線コネクタ 844"/>
        <xdr:cNvCxnSpPr/>
      </xdr:nvCxnSpPr>
      <xdr:spPr>
        <a:xfrm flipV="1">
          <a:off x="21323300" y="13197980"/>
          <a:ext cx="8382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14123</xdr:rowOff>
    </xdr:from>
    <xdr:to>
      <xdr:col>111</xdr:col>
      <xdr:colOff>177800</xdr:colOff>
      <xdr:row>77</xdr:row>
      <xdr:rowOff>30480</xdr:rowOff>
    </xdr:to>
    <xdr:cxnSp macro="">
      <xdr:nvCxnSpPr>
        <xdr:cNvPr id="848" name="直線コネクタ 847"/>
        <xdr:cNvCxnSpPr/>
      </xdr:nvCxnSpPr>
      <xdr:spPr>
        <a:xfrm flipV="1">
          <a:off x="20434300" y="13215773"/>
          <a:ext cx="889000" cy="1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30480</xdr:rowOff>
    </xdr:from>
    <xdr:to>
      <xdr:col>107</xdr:col>
      <xdr:colOff>50800</xdr:colOff>
      <xdr:row>77</xdr:row>
      <xdr:rowOff>43562</xdr:rowOff>
    </xdr:to>
    <xdr:cxnSp macro="">
      <xdr:nvCxnSpPr>
        <xdr:cNvPr id="851" name="直線コネクタ 850"/>
        <xdr:cNvCxnSpPr/>
      </xdr:nvCxnSpPr>
      <xdr:spPr>
        <a:xfrm flipV="1">
          <a:off x="19545300" y="13232130"/>
          <a:ext cx="889000" cy="1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134786</xdr:rowOff>
    </xdr:from>
    <xdr:to>
      <xdr:col>102</xdr:col>
      <xdr:colOff>114300</xdr:colOff>
      <xdr:row>77</xdr:row>
      <xdr:rowOff>43562</xdr:rowOff>
    </xdr:to>
    <xdr:cxnSp macro="">
      <xdr:nvCxnSpPr>
        <xdr:cNvPr id="854" name="直線コネクタ 853"/>
        <xdr:cNvCxnSpPr/>
      </xdr:nvCxnSpPr>
      <xdr:spPr>
        <a:xfrm>
          <a:off x="18656300" y="13164986"/>
          <a:ext cx="889000" cy="8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116980</xdr:rowOff>
    </xdr:from>
    <xdr:to>
      <xdr:col>116</xdr:col>
      <xdr:colOff>114300</xdr:colOff>
      <xdr:row>77</xdr:row>
      <xdr:rowOff>47130</xdr:rowOff>
    </xdr:to>
    <xdr:sp macro="" textlink="">
      <xdr:nvSpPr>
        <xdr:cNvPr id="864" name="楕円 863"/>
        <xdr:cNvSpPr/>
      </xdr:nvSpPr>
      <xdr:spPr>
        <a:xfrm>
          <a:off x="22110700" y="131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139857</xdr:rowOff>
    </xdr:from>
    <xdr:ext cx="534377" cy="259045"/>
    <xdr:sp macro="" textlink="">
      <xdr:nvSpPr>
        <xdr:cNvPr id="865" name="繰出金該当値テキスト"/>
        <xdr:cNvSpPr txBox="1"/>
      </xdr:nvSpPr>
      <xdr:spPr>
        <a:xfrm>
          <a:off x="22212300" y="1299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134773</xdr:rowOff>
    </xdr:from>
    <xdr:to>
      <xdr:col>112</xdr:col>
      <xdr:colOff>38100</xdr:colOff>
      <xdr:row>77</xdr:row>
      <xdr:rowOff>64923</xdr:rowOff>
    </xdr:to>
    <xdr:sp macro="" textlink="">
      <xdr:nvSpPr>
        <xdr:cNvPr id="866" name="楕円 865"/>
        <xdr:cNvSpPr/>
      </xdr:nvSpPr>
      <xdr:spPr>
        <a:xfrm>
          <a:off x="21272500" y="131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81449</xdr:rowOff>
    </xdr:from>
    <xdr:ext cx="534377" cy="259045"/>
    <xdr:sp macro="" textlink="">
      <xdr:nvSpPr>
        <xdr:cNvPr id="867" name="テキスト ボックス 866"/>
        <xdr:cNvSpPr txBox="1"/>
      </xdr:nvSpPr>
      <xdr:spPr>
        <a:xfrm>
          <a:off x="21056111" y="1294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151130</xdr:rowOff>
    </xdr:from>
    <xdr:to>
      <xdr:col>107</xdr:col>
      <xdr:colOff>101600</xdr:colOff>
      <xdr:row>77</xdr:row>
      <xdr:rowOff>81280</xdr:rowOff>
    </xdr:to>
    <xdr:sp macro="" textlink="">
      <xdr:nvSpPr>
        <xdr:cNvPr id="868" name="楕円 867"/>
        <xdr:cNvSpPr/>
      </xdr:nvSpPr>
      <xdr:spPr>
        <a:xfrm>
          <a:off x="20383500" y="131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97807</xdr:rowOff>
    </xdr:from>
    <xdr:ext cx="534377" cy="259045"/>
    <xdr:sp macro="" textlink="">
      <xdr:nvSpPr>
        <xdr:cNvPr id="869" name="テキスト ボックス 868"/>
        <xdr:cNvSpPr txBox="1"/>
      </xdr:nvSpPr>
      <xdr:spPr>
        <a:xfrm>
          <a:off x="20167111" y="1295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164212</xdr:rowOff>
    </xdr:from>
    <xdr:to>
      <xdr:col>102</xdr:col>
      <xdr:colOff>165100</xdr:colOff>
      <xdr:row>77</xdr:row>
      <xdr:rowOff>94362</xdr:rowOff>
    </xdr:to>
    <xdr:sp macro="" textlink="">
      <xdr:nvSpPr>
        <xdr:cNvPr id="870" name="楕円 869"/>
        <xdr:cNvSpPr/>
      </xdr:nvSpPr>
      <xdr:spPr>
        <a:xfrm>
          <a:off x="19494500" y="131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110888</xdr:rowOff>
    </xdr:from>
    <xdr:ext cx="534377" cy="259045"/>
    <xdr:sp macro="" textlink="">
      <xdr:nvSpPr>
        <xdr:cNvPr id="871" name="テキスト ボックス 870"/>
        <xdr:cNvSpPr txBox="1"/>
      </xdr:nvSpPr>
      <xdr:spPr>
        <a:xfrm>
          <a:off x="19278111" y="1296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83986</xdr:rowOff>
    </xdr:from>
    <xdr:to>
      <xdr:col>98</xdr:col>
      <xdr:colOff>38100</xdr:colOff>
      <xdr:row>77</xdr:row>
      <xdr:rowOff>14136</xdr:rowOff>
    </xdr:to>
    <xdr:sp macro="" textlink="">
      <xdr:nvSpPr>
        <xdr:cNvPr id="872" name="楕円 871"/>
        <xdr:cNvSpPr/>
      </xdr:nvSpPr>
      <xdr:spPr>
        <a:xfrm>
          <a:off x="18605500" y="131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30662</xdr:rowOff>
    </xdr:from>
    <xdr:ext cx="534377" cy="259045"/>
    <xdr:sp macro="" textlink="">
      <xdr:nvSpPr>
        <xdr:cNvPr id="873" name="テキスト ボックス 872"/>
        <xdr:cNvSpPr txBox="1"/>
      </xdr:nvSpPr>
      <xdr:spPr>
        <a:xfrm>
          <a:off x="18389111" y="128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156,681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大きく上回っている。これは、近年の障がい福祉、幼児教育・保育及び生活保護に要する費用の増加等によるものである。今後は、単独事業をはじめ、行政サービスの範囲や水準等について検証し、必要に応じて見直し等を行う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補助費等については、前年度まで類似団体平均を下回っていたが、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114,255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上回っている。これは、本市独自の商品券給付事業をはじめとする物価高騰対策に要する費用の増加等によるものである。今後は、各公営企業の経営健全化を図るとともに、各種補助金の見直しや廃止の検討を行い、補助費等の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普通建設事業費については、前年度まで類似団体平均を下回っていたが、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93,400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円となっており、類似団体平均を上回っている。これは、健幸のまちづくり拠点施設（複合型総合体育施設）整備事業の増加等によるものであり、前年度決算と比較すると約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宮崎県小林市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42,944
42,269
562.95
32,838,468
32,202,854
263,791
14,371,859
25,861,289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161989</xdr:rowOff>
    </xdr:from>
    <xdr:to>
      <xdr:col>24</xdr:col>
      <xdr:colOff>63500</xdr:colOff>
      <xdr:row>37</xdr:row>
      <xdr:rowOff>24447</xdr:rowOff>
    </xdr:to>
    <xdr:cxnSp macro="">
      <xdr:nvCxnSpPr>
        <xdr:cNvPr id="61" name="直線コネクタ 60"/>
        <xdr:cNvCxnSpPr/>
      </xdr:nvCxnSpPr>
      <xdr:spPr>
        <a:xfrm flipV="1">
          <a:off x="3797300" y="6334189"/>
          <a:ext cx="8382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21399</xdr:rowOff>
    </xdr:from>
    <xdr:to>
      <xdr:col>19</xdr:col>
      <xdr:colOff>177800</xdr:colOff>
      <xdr:row>37</xdr:row>
      <xdr:rowOff>24447</xdr:rowOff>
    </xdr:to>
    <xdr:cxnSp macro="">
      <xdr:nvCxnSpPr>
        <xdr:cNvPr id="64" name="直線コネクタ 63"/>
        <xdr:cNvCxnSpPr/>
      </xdr:nvCxnSpPr>
      <xdr:spPr>
        <a:xfrm>
          <a:off x="2908300" y="636504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21209</xdr:rowOff>
    </xdr:from>
    <xdr:to>
      <xdr:col>15</xdr:col>
      <xdr:colOff>50800</xdr:colOff>
      <xdr:row>37</xdr:row>
      <xdr:rowOff>21399</xdr:rowOff>
    </xdr:to>
    <xdr:cxnSp macro="">
      <xdr:nvCxnSpPr>
        <xdr:cNvPr id="67" name="直線コネクタ 66"/>
        <xdr:cNvCxnSpPr/>
      </xdr:nvCxnSpPr>
      <xdr:spPr>
        <a:xfrm>
          <a:off x="2019300" y="636485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12065</xdr:rowOff>
    </xdr:from>
    <xdr:to>
      <xdr:col>10</xdr:col>
      <xdr:colOff>114300</xdr:colOff>
      <xdr:row>37</xdr:row>
      <xdr:rowOff>21209</xdr:rowOff>
    </xdr:to>
    <xdr:cxnSp macro="">
      <xdr:nvCxnSpPr>
        <xdr:cNvPr id="70" name="直線コネクタ 69"/>
        <xdr:cNvCxnSpPr/>
      </xdr:nvCxnSpPr>
      <xdr:spPr>
        <a:xfrm>
          <a:off x="1130300" y="635571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111189</xdr:rowOff>
    </xdr:from>
    <xdr:to>
      <xdr:col>24</xdr:col>
      <xdr:colOff>114300</xdr:colOff>
      <xdr:row>37</xdr:row>
      <xdr:rowOff>41339</xdr:rowOff>
    </xdr:to>
    <xdr:sp macro="" textlink="">
      <xdr:nvSpPr>
        <xdr:cNvPr id="80" name="楕円 79"/>
        <xdr:cNvSpPr/>
      </xdr:nvSpPr>
      <xdr:spPr>
        <a:xfrm>
          <a:off x="4584700" y="62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89616</xdr:rowOff>
    </xdr:from>
    <xdr:ext cx="469744" cy="259045"/>
    <xdr:sp macro="" textlink="">
      <xdr:nvSpPr>
        <xdr:cNvPr id="81" name="議会費該当値テキスト"/>
        <xdr:cNvSpPr txBox="1"/>
      </xdr:nvSpPr>
      <xdr:spPr>
        <a:xfrm>
          <a:off x="4686300" y="626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145097</xdr:rowOff>
    </xdr:from>
    <xdr:to>
      <xdr:col>20</xdr:col>
      <xdr:colOff>38100</xdr:colOff>
      <xdr:row>37</xdr:row>
      <xdr:rowOff>75247</xdr:rowOff>
    </xdr:to>
    <xdr:sp macro="" textlink="">
      <xdr:nvSpPr>
        <xdr:cNvPr id="82" name="楕円 81"/>
        <xdr:cNvSpPr/>
      </xdr:nvSpPr>
      <xdr:spPr>
        <a:xfrm>
          <a:off x="3746500" y="63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66374</xdr:rowOff>
    </xdr:from>
    <xdr:ext cx="469744" cy="259045"/>
    <xdr:sp macro="" textlink="">
      <xdr:nvSpPr>
        <xdr:cNvPr id="83" name="テキスト ボックス 82"/>
        <xdr:cNvSpPr txBox="1"/>
      </xdr:nvSpPr>
      <xdr:spPr>
        <a:xfrm>
          <a:off x="3562428" y="64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142049</xdr:rowOff>
    </xdr:from>
    <xdr:to>
      <xdr:col>15</xdr:col>
      <xdr:colOff>101600</xdr:colOff>
      <xdr:row>37</xdr:row>
      <xdr:rowOff>72199</xdr:rowOff>
    </xdr:to>
    <xdr:sp macro="" textlink="">
      <xdr:nvSpPr>
        <xdr:cNvPr id="84" name="楕円 83"/>
        <xdr:cNvSpPr/>
      </xdr:nvSpPr>
      <xdr:spPr>
        <a:xfrm>
          <a:off x="2857500" y="631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63326</xdr:rowOff>
    </xdr:from>
    <xdr:ext cx="469744" cy="259045"/>
    <xdr:sp macro="" textlink="">
      <xdr:nvSpPr>
        <xdr:cNvPr id="85" name="テキスト ボックス 84"/>
        <xdr:cNvSpPr txBox="1"/>
      </xdr:nvSpPr>
      <xdr:spPr>
        <a:xfrm>
          <a:off x="2673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141859</xdr:rowOff>
    </xdr:from>
    <xdr:to>
      <xdr:col>10</xdr:col>
      <xdr:colOff>165100</xdr:colOff>
      <xdr:row>37</xdr:row>
      <xdr:rowOff>72009</xdr:rowOff>
    </xdr:to>
    <xdr:sp macro="" textlink="">
      <xdr:nvSpPr>
        <xdr:cNvPr id="86" name="楕円 85"/>
        <xdr:cNvSpPr/>
      </xdr:nvSpPr>
      <xdr:spPr>
        <a:xfrm>
          <a:off x="1968500" y="631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63136</xdr:rowOff>
    </xdr:from>
    <xdr:ext cx="469744" cy="259045"/>
    <xdr:sp macro="" textlink="">
      <xdr:nvSpPr>
        <xdr:cNvPr id="87" name="テキスト ボックス 86"/>
        <xdr:cNvSpPr txBox="1"/>
      </xdr:nvSpPr>
      <xdr:spPr>
        <a:xfrm>
          <a:off x="1784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132715</xdr:rowOff>
    </xdr:from>
    <xdr:to>
      <xdr:col>6</xdr:col>
      <xdr:colOff>38100</xdr:colOff>
      <xdr:row>37</xdr:row>
      <xdr:rowOff>62865</xdr:rowOff>
    </xdr:to>
    <xdr:sp macro="" textlink="">
      <xdr:nvSpPr>
        <xdr:cNvPr id="88" name="楕円 87"/>
        <xdr:cNvSpPr/>
      </xdr:nvSpPr>
      <xdr:spPr>
        <a:xfrm>
          <a:off x="10795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53992</xdr:rowOff>
    </xdr:from>
    <xdr:ext cx="469744" cy="259045"/>
    <xdr:sp macro="" textlink="">
      <xdr:nvSpPr>
        <xdr:cNvPr id="89" name="テキスト ボックス 88"/>
        <xdr:cNvSpPr txBox="1"/>
      </xdr:nvSpPr>
      <xdr:spPr>
        <a:xfrm>
          <a:off x="895428"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71741</xdr:rowOff>
    </xdr:from>
    <xdr:to>
      <xdr:col>24</xdr:col>
      <xdr:colOff>63500</xdr:colOff>
      <xdr:row>58</xdr:row>
      <xdr:rowOff>73039</xdr:rowOff>
    </xdr:to>
    <xdr:cxnSp macro="">
      <xdr:nvCxnSpPr>
        <xdr:cNvPr id="118" name="直線コネクタ 117"/>
        <xdr:cNvCxnSpPr/>
      </xdr:nvCxnSpPr>
      <xdr:spPr>
        <a:xfrm flipV="1">
          <a:off x="3797300" y="10015841"/>
          <a:ext cx="838200" cy="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73039</xdr:rowOff>
    </xdr:from>
    <xdr:to>
      <xdr:col>19</xdr:col>
      <xdr:colOff>177800</xdr:colOff>
      <xdr:row>58</xdr:row>
      <xdr:rowOff>75165</xdr:rowOff>
    </xdr:to>
    <xdr:cxnSp macro="">
      <xdr:nvCxnSpPr>
        <xdr:cNvPr id="121" name="直線コネクタ 120"/>
        <xdr:cNvCxnSpPr/>
      </xdr:nvCxnSpPr>
      <xdr:spPr>
        <a:xfrm flipV="1">
          <a:off x="2908300" y="10017139"/>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146168</xdr:rowOff>
    </xdr:from>
    <xdr:to>
      <xdr:col>15</xdr:col>
      <xdr:colOff>50800</xdr:colOff>
      <xdr:row>58</xdr:row>
      <xdr:rowOff>75165</xdr:rowOff>
    </xdr:to>
    <xdr:cxnSp macro="">
      <xdr:nvCxnSpPr>
        <xdr:cNvPr id="124" name="直線コネクタ 123"/>
        <xdr:cNvCxnSpPr/>
      </xdr:nvCxnSpPr>
      <xdr:spPr>
        <a:xfrm>
          <a:off x="2019300" y="9918818"/>
          <a:ext cx="889000" cy="10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146168</xdr:rowOff>
    </xdr:from>
    <xdr:to>
      <xdr:col>10</xdr:col>
      <xdr:colOff>114300</xdr:colOff>
      <xdr:row>58</xdr:row>
      <xdr:rowOff>102084</xdr:rowOff>
    </xdr:to>
    <xdr:cxnSp macro="">
      <xdr:nvCxnSpPr>
        <xdr:cNvPr id="127" name="直線コネクタ 126"/>
        <xdr:cNvCxnSpPr/>
      </xdr:nvCxnSpPr>
      <xdr:spPr>
        <a:xfrm flipV="1">
          <a:off x="1130300" y="9918818"/>
          <a:ext cx="889000" cy="12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20941</xdr:rowOff>
    </xdr:from>
    <xdr:to>
      <xdr:col>24</xdr:col>
      <xdr:colOff>114300</xdr:colOff>
      <xdr:row>58</xdr:row>
      <xdr:rowOff>122541</xdr:rowOff>
    </xdr:to>
    <xdr:sp macro="" textlink="">
      <xdr:nvSpPr>
        <xdr:cNvPr id="137" name="楕円 136"/>
        <xdr:cNvSpPr/>
      </xdr:nvSpPr>
      <xdr:spPr>
        <a:xfrm>
          <a:off x="4584700" y="996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99010" cy="259045"/>
    <xdr:sp macro="" textlink="">
      <xdr:nvSpPr>
        <xdr:cNvPr id="138" name="総務費該当値テキスト"/>
        <xdr:cNvSpPr txBox="1"/>
      </xdr:nvSpPr>
      <xdr:spPr>
        <a:xfrm>
          <a:off x="4686300" y="991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22239</xdr:rowOff>
    </xdr:from>
    <xdr:to>
      <xdr:col>20</xdr:col>
      <xdr:colOff>38100</xdr:colOff>
      <xdr:row>58</xdr:row>
      <xdr:rowOff>123839</xdr:rowOff>
    </xdr:to>
    <xdr:sp macro="" textlink="">
      <xdr:nvSpPr>
        <xdr:cNvPr id="139" name="楕円 138"/>
        <xdr:cNvSpPr/>
      </xdr:nvSpPr>
      <xdr:spPr>
        <a:xfrm>
          <a:off x="3746500" y="996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114966</xdr:rowOff>
    </xdr:from>
    <xdr:ext cx="599010" cy="259045"/>
    <xdr:sp macro="" textlink="">
      <xdr:nvSpPr>
        <xdr:cNvPr id="140" name="テキスト ボックス 139"/>
        <xdr:cNvSpPr txBox="1"/>
      </xdr:nvSpPr>
      <xdr:spPr>
        <a:xfrm>
          <a:off x="3497795" y="1005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24365</xdr:rowOff>
    </xdr:from>
    <xdr:to>
      <xdr:col>15</xdr:col>
      <xdr:colOff>101600</xdr:colOff>
      <xdr:row>58</xdr:row>
      <xdr:rowOff>125965</xdr:rowOff>
    </xdr:to>
    <xdr:sp macro="" textlink="">
      <xdr:nvSpPr>
        <xdr:cNvPr id="141" name="楕円 140"/>
        <xdr:cNvSpPr/>
      </xdr:nvSpPr>
      <xdr:spPr>
        <a:xfrm>
          <a:off x="2857500" y="996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117092</xdr:rowOff>
    </xdr:from>
    <xdr:ext cx="599010" cy="259045"/>
    <xdr:sp macro="" textlink="">
      <xdr:nvSpPr>
        <xdr:cNvPr id="142" name="テキスト ボックス 141"/>
        <xdr:cNvSpPr txBox="1"/>
      </xdr:nvSpPr>
      <xdr:spPr>
        <a:xfrm>
          <a:off x="2608795" y="1006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95368</xdr:rowOff>
    </xdr:from>
    <xdr:to>
      <xdr:col>10</xdr:col>
      <xdr:colOff>165100</xdr:colOff>
      <xdr:row>58</xdr:row>
      <xdr:rowOff>25518</xdr:rowOff>
    </xdr:to>
    <xdr:sp macro="" textlink="">
      <xdr:nvSpPr>
        <xdr:cNvPr id="143" name="楕円 142"/>
        <xdr:cNvSpPr/>
      </xdr:nvSpPr>
      <xdr:spPr>
        <a:xfrm>
          <a:off x="1968500" y="986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16645</xdr:rowOff>
    </xdr:from>
    <xdr:ext cx="599010" cy="259045"/>
    <xdr:sp macro="" textlink="">
      <xdr:nvSpPr>
        <xdr:cNvPr id="144" name="テキスト ボックス 143"/>
        <xdr:cNvSpPr txBox="1"/>
      </xdr:nvSpPr>
      <xdr:spPr>
        <a:xfrm>
          <a:off x="1719795" y="996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51284</xdr:rowOff>
    </xdr:from>
    <xdr:to>
      <xdr:col>6</xdr:col>
      <xdr:colOff>38100</xdr:colOff>
      <xdr:row>58</xdr:row>
      <xdr:rowOff>152884</xdr:rowOff>
    </xdr:to>
    <xdr:sp macro="" textlink="">
      <xdr:nvSpPr>
        <xdr:cNvPr id="145" name="楕円 144"/>
        <xdr:cNvSpPr/>
      </xdr:nvSpPr>
      <xdr:spPr>
        <a:xfrm>
          <a:off x="1079500" y="99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144011</xdr:rowOff>
    </xdr:from>
    <xdr:ext cx="534377" cy="259045"/>
    <xdr:sp macro="" textlink="">
      <xdr:nvSpPr>
        <xdr:cNvPr id="146" name="テキスト ボックス 145"/>
        <xdr:cNvSpPr txBox="1"/>
      </xdr:nvSpPr>
      <xdr:spPr>
        <a:xfrm>
          <a:off x="863111" y="1008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127323</xdr:rowOff>
    </xdr:from>
    <xdr:to>
      <xdr:col>24</xdr:col>
      <xdr:colOff>63500</xdr:colOff>
      <xdr:row>75</xdr:row>
      <xdr:rowOff>59310</xdr:rowOff>
    </xdr:to>
    <xdr:cxnSp macro="">
      <xdr:nvCxnSpPr>
        <xdr:cNvPr id="174" name="直線コネクタ 173"/>
        <xdr:cNvCxnSpPr/>
      </xdr:nvCxnSpPr>
      <xdr:spPr>
        <a:xfrm flipV="1">
          <a:off x="3797300" y="12814623"/>
          <a:ext cx="838200" cy="10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159776</xdr:rowOff>
    </xdr:from>
    <xdr:to>
      <xdr:col>19</xdr:col>
      <xdr:colOff>177800</xdr:colOff>
      <xdr:row>75</xdr:row>
      <xdr:rowOff>59310</xdr:rowOff>
    </xdr:to>
    <xdr:cxnSp macro="">
      <xdr:nvCxnSpPr>
        <xdr:cNvPr id="177" name="直線コネクタ 176"/>
        <xdr:cNvCxnSpPr/>
      </xdr:nvCxnSpPr>
      <xdr:spPr>
        <a:xfrm>
          <a:off x="2908300" y="12847076"/>
          <a:ext cx="889000" cy="7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159776</xdr:rowOff>
    </xdr:from>
    <xdr:to>
      <xdr:col>15</xdr:col>
      <xdr:colOff>50800</xdr:colOff>
      <xdr:row>75</xdr:row>
      <xdr:rowOff>158257</xdr:rowOff>
    </xdr:to>
    <xdr:cxnSp macro="">
      <xdr:nvCxnSpPr>
        <xdr:cNvPr id="180" name="直線コネクタ 179"/>
        <xdr:cNvCxnSpPr/>
      </xdr:nvCxnSpPr>
      <xdr:spPr>
        <a:xfrm flipV="1">
          <a:off x="2019300" y="12847076"/>
          <a:ext cx="889000" cy="16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149800</xdr:rowOff>
    </xdr:from>
    <xdr:to>
      <xdr:col>10</xdr:col>
      <xdr:colOff>114300</xdr:colOff>
      <xdr:row>75</xdr:row>
      <xdr:rowOff>158257</xdr:rowOff>
    </xdr:to>
    <xdr:cxnSp macro="">
      <xdr:nvCxnSpPr>
        <xdr:cNvPr id="183" name="直線コネクタ 182"/>
        <xdr:cNvCxnSpPr/>
      </xdr:nvCxnSpPr>
      <xdr:spPr>
        <a:xfrm>
          <a:off x="1130300" y="13008550"/>
          <a:ext cx="8890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76523</xdr:rowOff>
    </xdr:from>
    <xdr:to>
      <xdr:col>24</xdr:col>
      <xdr:colOff>114300</xdr:colOff>
      <xdr:row>75</xdr:row>
      <xdr:rowOff>6673</xdr:rowOff>
    </xdr:to>
    <xdr:sp macro="" textlink="">
      <xdr:nvSpPr>
        <xdr:cNvPr id="193" name="楕円 192"/>
        <xdr:cNvSpPr/>
      </xdr:nvSpPr>
      <xdr:spPr>
        <a:xfrm>
          <a:off x="4584700" y="127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99400</xdr:rowOff>
    </xdr:from>
    <xdr:ext cx="599010" cy="259045"/>
    <xdr:sp macro="" textlink="">
      <xdr:nvSpPr>
        <xdr:cNvPr id="194" name="民生費該当値テキスト"/>
        <xdr:cNvSpPr txBox="1"/>
      </xdr:nvSpPr>
      <xdr:spPr>
        <a:xfrm>
          <a:off x="4686300" y="1261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8510</xdr:rowOff>
    </xdr:from>
    <xdr:to>
      <xdr:col>20</xdr:col>
      <xdr:colOff>38100</xdr:colOff>
      <xdr:row>75</xdr:row>
      <xdr:rowOff>110110</xdr:rowOff>
    </xdr:to>
    <xdr:sp macro="" textlink="">
      <xdr:nvSpPr>
        <xdr:cNvPr id="195" name="楕円 194"/>
        <xdr:cNvSpPr/>
      </xdr:nvSpPr>
      <xdr:spPr>
        <a:xfrm>
          <a:off x="3746500" y="1286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126637</xdr:rowOff>
    </xdr:from>
    <xdr:ext cx="599010" cy="259045"/>
    <xdr:sp macro="" textlink="">
      <xdr:nvSpPr>
        <xdr:cNvPr id="196" name="テキスト ボックス 195"/>
        <xdr:cNvSpPr txBox="1"/>
      </xdr:nvSpPr>
      <xdr:spPr>
        <a:xfrm>
          <a:off x="3497795" y="1264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108976</xdr:rowOff>
    </xdr:from>
    <xdr:to>
      <xdr:col>15</xdr:col>
      <xdr:colOff>101600</xdr:colOff>
      <xdr:row>75</xdr:row>
      <xdr:rowOff>39126</xdr:rowOff>
    </xdr:to>
    <xdr:sp macro="" textlink="">
      <xdr:nvSpPr>
        <xdr:cNvPr id="197" name="楕円 196"/>
        <xdr:cNvSpPr/>
      </xdr:nvSpPr>
      <xdr:spPr>
        <a:xfrm>
          <a:off x="2857500" y="1279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55653</xdr:rowOff>
    </xdr:from>
    <xdr:ext cx="599010" cy="259045"/>
    <xdr:sp macro="" textlink="">
      <xdr:nvSpPr>
        <xdr:cNvPr id="198" name="テキスト ボックス 197"/>
        <xdr:cNvSpPr txBox="1"/>
      </xdr:nvSpPr>
      <xdr:spPr>
        <a:xfrm>
          <a:off x="2608795" y="1257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107458</xdr:rowOff>
    </xdr:from>
    <xdr:to>
      <xdr:col>10</xdr:col>
      <xdr:colOff>165100</xdr:colOff>
      <xdr:row>76</xdr:row>
      <xdr:rowOff>37607</xdr:rowOff>
    </xdr:to>
    <xdr:sp macro="" textlink="">
      <xdr:nvSpPr>
        <xdr:cNvPr id="199" name="楕円 198"/>
        <xdr:cNvSpPr/>
      </xdr:nvSpPr>
      <xdr:spPr>
        <a:xfrm>
          <a:off x="1968500" y="12966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54135</xdr:rowOff>
    </xdr:from>
    <xdr:ext cx="599010" cy="259045"/>
    <xdr:sp macro="" textlink="">
      <xdr:nvSpPr>
        <xdr:cNvPr id="200" name="テキスト ボックス 199"/>
        <xdr:cNvSpPr txBox="1"/>
      </xdr:nvSpPr>
      <xdr:spPr>
        <a:xfrm>
          <a:off x="1719795" y="1274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98999</xdr:rowOff>
    </xdr:from>
    <xdr:to>
      <xdr:col>6</xdr:col>
      <xdr:colOff>38100</xdr:colOff>
      <xdr:row>76</xdr:row>
      <xdr:rowOff>29149</xdr:rowOff>
    </xdr:to>
    <xdr:sp macro="" textlink="">
      <xdr:nvSpPr>
        <xdr:cNvPr id="201" name="楕円 200"/>
        <xdr:cNvSpPr/>
      </xdr:nvSpPr>
      <xdr:spPr>
        <a:xfrm>
          <a:off x="1079500" y="1295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45676</xdr:rowOff>
    </xdr:from>
    <xdr:ext cx="599010" cy="259045"/>
    <xdr:sp macro="" textlink="">
      <xdr:nvSpPr>
        <xdr:cNvPr id="202" name="テキスト ボックス 201"/>
        <xdr:cNvSpPr txBox="1"/>
      </xdr:nvSpPr>
      <xdr:spPr>
        <a:xfrm>
          <a:off x="830795" y="1273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87181</xdr:rowOff>
    </xdr:from>
    <xdr:to>
      <xdr:col>24</xdr:col>
      <xdr:colOff>63500</xdr:colOff>
      <xdr:row>97</xdr:row>
      <xdr:rowOff>101660</xdr:rowOff>
    </xdr:to>
    <xdr:cxnSp macro="">
      <xdr:nvCxnSpPr>
        <xdr:cNvPr id="229" name="直線コネクタ 228"/>
        <xdr:cNvCxnSpPr/>
      </xdr:nvCxnSpPr>
      <xdr:spPr>
        <a:xfrm>
          <a:off x="3797300" y="16717831"/>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70923</xdr:rowOff>
    </xdr:from>
    <xdr:to>
      <xdr:col>19</xdr:col>
      <xdr:colOff>177800</xdr:colOff>
      <xdr:row>97</xdr:row>
      <xdr:rowOff>87181</xdr:rowOff>
    </xdr:to>
    <xdr:cxnSp macro="">
      <xdr:nvCxnSpPr>
        <xdr:cNvPr id="232" name="直線コネクタ 231"/>
        <xdr:cNvCxnSpPr/>
      </xdr:nvCxnSpPr>
      <xdr:spPr>
        <a:xfrm>
          <a:off x="2908300" y="16701573"/>
          <a:ext cx="889000" cy="1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70083</xdr:rowOff>
    </xdr:from>
    <xdr:to>
      <xdr:col>15</xdr:col>
      <xdr:colOff>50800</xdr:colOff>
      <xdr:row>97</xdr:row>
      <xdr:rowOff>70923</xdr:rowOff>
    </xdr:to>
    <xdr:cxnSp macro="">
      <xdr:nvCxnSpPr>
        <xdr:cNvPr id="235" name="直線コネクタ 234"/>
        <xdr:cNvCxnSpPr/>
      </xdr:nvCxnSpPr>
      <xdr:spPr>
        <a:xfrm>
          <a:off x="2019300" y="16700733"/>
          <a:ext cx="8890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70083</xdr:rowOff>
    </xdr:from>
    <xdr:to>
      <xdr:col>10</xdr:col>
      <xdr:colOff>114300</xdr:colOff>
      <xdr:row>97</xdr:row>
      <xdr:rowOff>122682</xdr:rowOff>
    </xdr:to>
    <xdr:cxnSp macro="">
      <xdr:nvCxnSpPr>
        <xdr:cNvPr id="238" name="直線コネクタ 237"/>
        <xdr:cNvCxnSpPr/>
      </xdr:nvCxnSpPr>
      <xdr:spPr>
        <a:xfrm flipV="1">
          <a:off x="1130300" y="16700733"/>
          <a:ext cx="889000" cy="5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50860</xdr:rowOff>
    </xdr:from>
    <xdr:to>
      <xdr:col>24</xdr:col>
      <xdr:colOff>114300</xdr:colOff>
      <xdr:row>97</xdr:row>
      <xdr:rowOff>152460</xdr:rowOff>
    </xdr:to>
    <xdr:sp macro="" textlink="">
      <xdr:nvSpPr>
        <xdr:cNvPr id="248" name="楕円 247"/>
        <xdr:cNvSpPr/>
      </xdr:nvSpPr>
      <xdr:spPr>
        <a:xfrm>
          <a:off x="4584700" y="1668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137237</xdr:rowOff>
    </xdr:from>
    <xdr:ext cx="534377" cy="259045"/>
    <xdr:sp macro="" textlink="">
      <xdr:nvSpPr>
        <xdr:cNvPr id="249" name="衛生費該当値テキスト"/>
        <xdr:cNvSpPr txBox="1"/>
      </xdr:nvSpPr>
      <xdr:spPr>
        <a:xfrm>
          <a:off x="4686300" y="1659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36381</xdr:rowOff>
    </xdr:from>
    <xdr:to>
      <xdr:col>20</xdr:col>
      <xdr:colOff>38100</xdr:colOff>
      <xdr:row>97</xdr:row>
      <xdr:rowOff>137981</xdr:rowOff>
    </xdr:to>
    <xdr:sp macro="" textlink="">
      <xdr:nvSpPr>
        <xdr:cNvPr id="250" name="楕円 249"/>
        <xdr:cNvSpPr/>
      </xdr:nvSpPr>
      <xdr:spPr>
        <a:xfrm>
          <a:off x="3746500" y="166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129108</xdr:rowOff>
    </xdr:from>
    <xdr:ext cx="534377" cy="259045"/>
    <xdr:sp macro="" textlink="">
      <xdr:nvSpPr>
        <xdr:cNvPr id="251" name="テキスト ボックス 250"/>
        <xdr:cNvSpPr txBox="1"/>
      </xdr:nvSpPr>
      <xdr:spPr>
        <a:xfrm>
          <a:off x="3530111" y="1675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20123</xdr:rowOff>
    </xdr:from>
    <xdr:to>
      <xdr:col>15</xdr:col>
      <xdr:colOff>101600</xdr:colOff>
      <xdr:row>97</xdr:row>
      <xdr:rowOff>121723</xdr:rowOff>
    </xdr:to>
    <xdr:sp macro="" textlink="">
      <xdr:nvSpPr>
        <xdr:cNvPr id="252" name="楕円 251"/>
        <xdr:cNvSpPr/>
      </xdr:nvSpPr>
      <xdr:spPr>
        <a:xfrm>
          <a:off x="2857500" y="1665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112850</xdr:rowOff>
    </xdr:from>
    <xdr:ext cx="534377" cy="259045"/>
    <xdr:sp macro="" textlink="">
      <xdr:nvSpPr>
        <xdr:cNvPr id="253" name="テキスト ボックス 252"/>
        <xdr:cNvSpPr txBox="1"/>
      </xdr:nvSpPr>
      <xdr:spPr>
        <a:xfrm>
          <a:off x="2641111" y="167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19283</xdr:rowOff>
    </xdr:from>
    <xdr:to>
      <xdr:col>10</xdr:col>
      <xdr:colOff>165100</xdr:colOff>
      <xdr:row>97</xdr:row>
      <xdr:rowOff>120883</xdr:rowOff>
    </xdr:to>
    <xdr:sp macro="" textlink="">
      <xdr:nvSpPr>
        <xdr:cNvPr id="254" name="楕円 253"/>
        <xdr:cNvSpPr/>
      </xdr:nvSpPr>
      <xdr:spPr>
        <a:xfrm>
          <a:off x="1968500" y="1664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112010</xdr:rowOff>
    </xdr:from>
    <xdr:ext cx="534377" cy="259045"/>
    <xdr:sp macro="" textlink="">
      <xdr:nvSpPr>
        <xdr:cNvPr id="255" name="テキスト ボックス 254"/>
        <xdr:cNvSpPr txBox="1"/>
      </xdr:nvSpPr>
      <xdr:spPr>
        <a:xfrm>
          <a:off x="1752111" y="1674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71882</xdr:rowOff>
    </xdr:from>
    <xdr:to>
      <xdr:col>6</xdr:col>
      <xdr:colOff>38100</xdr:colOff>
      <xdr:row>98</xdr:row>
      <xdr:rowOff>2032</xdr:rowOff>
    </xdr:to>
    <xdr:sp macro="" textlink="">
      <xdr:nvSpPr>
        <xdr:cNvPr id="256" name="楕円 255"/>
        <xdr:cNvSpPr/>
      </xdr:nvSpPr>
      <xdr:spPr>
        <a:xfrm>
          <a:off x="1079500" y="167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164609</xdr:rowOff>
    </xdr:from>
    <xdr:ext cx="534377" cy="259045"/>
    <xdr:sp macro="" textlink="">
      <xdr:nvSpPr>
        <xdr:cNvPr id="257" name="テキスト ボックス 256"/>
        <xdr:cNvSpPr txBox="1"/>
      </xdr:nvSpPr>
      <xdr:spPr>
        <a:xfrm>
          <a:off x="863111" y="1679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86223</xdr:rowOff>
    </xdr:from>
    <xdr:to>
      <xdr:col>55</xdr:col>
      <xdr:colOff>0</xdr:colOff>
      <xdr:row>56</xdr:row>
      <xdr:rowOff>16408</xdr:rowOff>
    </xdr:to>
    <xdr:cxnSp macro="">
      <xdr:nvCxnSpPr>
        <xdr:cNvPr id="345" name="直線コネクタ 344"/>
        <xdr:cNvCxnSpPr/>
      </xdr:nvCxnSpPr>
      <xdr:spPr>
        <a:xfrm flipV="1">
          <a:off x="9639300" y="9515973"/>
          <a:ext cx="838200" cy="10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16408</xdr:rowOff>
    </xdr:from>
    <xdr:to>
      <xdr:col>50</xdr:col>
      <xdr:colOff>114300</xdr:colOff>
      <xdr:row>56</xdr:row>
      <xdr:rowOff>26231</xdr:rowOff>
    </xdr:to>
    <xdr:cxnSp macro="">
      <xdr:nvCxnSpPr>
        <xdr:cNvPr id="348" name="直線コネクタ 347"/>
        <xdr:cNvCxnSpPr/>
      </xdr:nvCxnSpPr>
      <xdr:spPr>
        <a:xfrm flipV="1">
          <a:off x="8750300" y="9617608"/>
          <a:ext cx="889000" cy="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110348</xdr:rowOff>
    </xdr:from>
    <xdr:to>
      <xdr:col>45</xdr:col>
      <xdr:colOff>177800</xdr:colOff>
      <xdr:row>56</xdr:row>
      <xdr:rowOff>26231</xdr:rowOff>
    </xdr:to>
    <xdr:cxnSp macro="">
      <xdr:nvCxnSpPr>
        <xdr:cNvPr id="351" name="直線コネクタ 350"/>
        <xdr:cNvCxnSpPr/>
      </xdr:nvCxnSpPr>
      <xdr:spPr>
        <a:xfrm>
          <a:off x="7861300" y="9368648"/>
          <a:ext cx="889000" cy="2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110348</xdr:rowOff>
    </xdr:from>
    <xdr:to>
      <xdr:col>41</xdr:col>
      <xdr:colOff>50800</xdr:colOff>
      <xdr:row>56</xdr:row>
      <xdr:rowOff>90863</xdr:rowOff>
    </xdr:to>
    <xdr:cxnSp macro="">
      <xdr:nvCxnSpPr>
        <xdr:cNvPr id="354" name="直線コネクタ 353"/>
        <xdr:cNvCxnSpPr/>
      </xdr:nvCxnSpPr>
      <xdr:spPr>
        <a:xfrm flipV="1">
          <a:off x="6972300" y="9368648"/>
          <a:ext cx="889000" cy="32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35423</xdr:rowOff>
    </xdr:from>
    <xdr:to>
      <xdr:col>55</xdr:col>
      <xdr:colOff>50800</xdr:colOff>
      <xdr:row>55</xdr:row>
      <xdr:rowOff>137023</xdr:rowOff>
    </xdr:to>
    <xdr:sp macro="" textlink="">
      <xdr:nvSpPr>
        <xdr:cNvPr id="364" name="楕円 363"/>
        <xdr:cNvSpPr/>
      </xdr:nvSpPr>
      <xdr:spPr>
        <a:xfrm>
          <a:off x="10426700" y="946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58300</xdr:rowOff>
    </xdr:from>
    <xdr:ext cx="534377" cy="259045"/>
    <xdr:sp macro="" textlink="">
      <xdr:nvSpPr>
        <xdr:cNvPr id="365" name="農林水産業費該当値テキスト"/>
        <xdr:cNvSpPr txBox="1"/>
      </xdr:nvSpPr>
      <xdr:spPr>
        <a:xfrm>
          <a:off x="10528300" y="931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137058</xdr:rowOff>
    </xdr:from>
    <xdr:to>
      <xdr:col>50</xdr:col>
      <xdr:colOff>165100</xdr:colOff>
      <xdr:row>56</xdr:row>
      <xdr:rowOff>67208</xdr:rowOff>
    </xdr:to>
    <xdr:sp macro="" textlink="">
      <xdr:nvSpPr>
        <xdr:cNvPr id="366" name="楕円 365"/>
        <xdr:cNvSpPr/>
      </xdr:nvSpPr>
      <xdr:spPr>
        <a:xfrm>
          <a:off x="9588500" y="956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83735</xdr:rowOff>
    </xdr:from>
    <xdr:ext cx="534377" cy="259045"/>
    <xdr:sp macro="" textlink="">
      <xdr:nvSpPr>
        <xdr:cNvPr id="367" name="テキスト ボックス 366"/>
        <xdr:cNvSpPr txBox="1"/>
      </xdr:nvSpPr>
      <xdr:spPr>
        <a:xfrm>
          <a:off x="9372111" y="934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146881</xdr:rowOff>
    </xdr:from>
    <xdr:to>
      <xdr:col>46</xdr:col>
      <xdr:colOff>38100</xdr:colOff>
      <xdr:row>56</xdr:row>
      <xdr:rowOff>77031</xdr:rowOff>
    </xdr:to>
    <xdr:sp macro="" textlink="">
      <xdr:nvSpPr>
        <xdr:cNvPr id="368" name="楕円 367"/>
        <xdr:cNvSpPr/>
      </xdr:nvSpPr>
      <xdr:spPr>
        <a:xfrm>
          <a:off x="8699500" y="957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93558</xdr:rowOff>
    </xdr:from>
    <xdr:ext cx="534377" cy="259045"/>
    <xdr:sp macro="" textlink="">
      <xdr:nvSpPr>
        <xdr:cNvPr id="369" name="テキスト ボックス 368"/>
        <xdr:cNvSpPr txBox="1"/>
      </xdr:nvSpPr>
      <xdr:spPr>
        <a:xfrm>
          <a:off x="8483111" y="93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59548</xdr:rowOff>
    </xdr:from>
    <xdr:to>
      <xdr:col>41</xdr:col>
      <xdr:colOff>101600</xdr:colOff>
      <xdr:row>54</xdr:row>
      <xdr:rowOff>161148</xdr:rowOff>
    </xdr:to>
    <xdr:sp macro="" textlink="">
      <xdr:nvSpPr>
        <xdr:cNvPr id="370" name="楕円 369"/>
        <xdr:cNvSpPr/>
      </xdr:nvSpPr>
      <xdr:spPr>
        <a:xfrm>
          <a:off x="7810500" y="931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6225</xdr:rowOff>
    </xdr:from>
    <xdr:ext cx="599010" cy="259045"/>
    <xdr:sp macro="" textlink="">
      <xdr:nvSpPr>
        <xdr:cNvPr id="371" name="テキスト ボックス 370"/>
        <xdr:cNvSpPr txBox="1"/>
      </xdr:nvSpPr>
      <xdr:spPr>
        <a:xfrm>
          <a:off x="7561795" y="909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40063</xdr:rowOff>
    </xdr:from>
    <xdr:to>
      <xdr:col>36</xdr:col>
      <xdr:colOff>165100</xdr:colOff>
      <xdr:row>56</xdr:row>
      <xdr:rowOff>141663</xdr:rowOff>
    </xdr:to>
    <xdr:sp macro="" textlink="">
      <xdr:nvSpPr>
        <xdr:cNvPr id="372" name="楕円 371"/>
        <xdr:cNvSpPr/>
      </xdr:nvSpPr>
      <xdr:spPr>
        <a:xfrm>
          <a:off x="6921500" y="964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158190</xdr:rowOff>
    </xdr:from>
    <xdr:ext cx="534377" cy="259045"/>
    <xdr:sp macro="" textlink="">
      <xdr:nvSpPr>
        <xdr:cNvPr id="373" name="テキスト ボックス 372"/>
        <xdr:cNvSpPr txBox="1"/>
      </xdr:nvSpPr>
      <xdr:spPr>
        <a:xfrm>
          <a:off x="6705111" y="941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28198</xdr:rowOff>
    </xdr:from>
    <xdr:to>
      <xdr:col>55</xdr:col>
      <xdr:colOff>0</xdr:colOff>
      <xdr:row>78</xdr:row>
      <xdr:rowOff>62731</xdr:rowOff>
    </xdr:to>
    <xdr:cxnSp macro="">
      <xdr:nvCxnSpPr>
        <xdr:cNvPr id="400" name="直線コネクタ 399"/>
        <xdr:cNvCxnSpPr/>
      </xdr:nvCxnSpPr>
      <xdr:spPr>
        <a:xfrm>
          <a:off x="9639300" y="13401298"/>
          <a:ext cx="838200" cy="3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160654</xdr:rowOff>
    </xdr:from>
    <xdr:to>
      <xdr:col>50</xdr:col>
      <xdr:colOff>114300</xdr:colOff>
      <xdr:row>78</xdr:row>
      <xdr:rowOff>28198</xdr:rowOff>
    </xdr:to>
    <xdr:cxnSp macro="">
      <xdr:nvCxnSpPr>
        <xdr:cNvPr id="403" name="直線コネクタ 402"/>
        <xdr:cNvCxnSpPr/>
      </xdr:nvCxnSpPr>
      <xdr:spPr>
        <a:xfrm>
          <a:off x="8750300" y="13362304"/>
          <a:ext cx="889000" cy="3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160654</xdr:rowOff>
    </xdr:from>
    <xdr:to>
      <xdr:col>45</xdr:col>
      <xdr:colOff>177800</xdr:colOff>
      <xdr:row>78</xdr:row>
      <xdr:rowOff>17084</xdr:rowOff>
    </xdr:to>
    <xdr:cxnSp macro="">
      <xdr:nvCxnSpPr>
        <xdr:cNvPr id="406" name="直線コネクタ 405"/>
        <xdr:cNvCxnSpPr/>
      </xdr:nvCxnSpPr>
      <xdr:spPr>
        <a:xfrm flipV="1">
          <a:off x="7861300" y="13362304"/>
          <a:ext cx="889000" cy="2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17084</xdr:rowOff>
    </xdr:from>
    <xdr:to>
      <xdr:col>41</xdr:col>
      <xdr:colOff>50800</xdr:colOff>
      <xdr:row>78</xdr:row>
      <xdr:rowOff>70507</xdr:rowOff>
    </xdr:to>
    <xdr:cxnSp macro="">
      <xdr:nvCxnSpPr>
        <xdr:cNvPr id="409" name="直線コネクタ 408"/>
        <xdr:cNvCxnSpPr/>
      </xdr:nvCxnSpPr>
      <xdr:spPr>
        <a:xfrm flipV="1">
          <a:off x="6972300" y="13390184"/>
          <a:ext cx="889000" cy="5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11931</xdr:rowOff>
    </xdr:from>
    <xdr:to>
      <xdr:col>55</xdr:col>
      <xdr:colOff>50800</xdr:colOff>
      <xdr:row>78</xdr:row>
      <xdr:rowOff>113531</xdr:rowOff>
    </xdr:to>
    <xdr:sp macro="" textlink="">
      <xdr:nvSpPr>
        <xdr:cNvPr id="419" name="楕円 418"/>
        <xdr:cNvSpPr/>
      </xdr:nvSpPr>
      <xdr:spPr>
        <a:xfrm>
          <a:off x="10426700" y="133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110922</xdr:rowOff>
    </xdr:from>
    <xdr:ext cx="534377" cy="259045"/>
    <xdr:sp macro="" textlink="">
      <xdr:nvSpPr>
        <xdr:cNvPr id="420" name="商工費該当値テキスト"/>
        <xdr:cNvSpPr txBox="1"/>
      </xdr:nvSpPr>
      <xdr:spPr>
        <a:xfrm>
          <a:off x="10528300" y="1331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148848</xdr:rowOff>
    </xdr:from>
    <xdr:to>
      <xdr:col>50</xdr:col>
      <xdr:colOff>165100</xdr:colOff>
      <xdr:row>78</xdr:row>
      <xdr:rowOff>78998</xdr:rowOff>
    </xdr:to>
    <xdr:sp macro="" textlink="">
      <xdr:nvSpPr>
        <xdr:cNvPr id="421" name="楕円 420"/>
        <xdr:cNvSpPr/>
      </xdr:nvSpPr>
      <xdr:spPr>
        <a:xfrm>
          <a:off x="9588500" y="1335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70125</xdr:rowOff>
    </xdr:from>
    <xdr:ext cx="534377" cy="259045"/>
    <xdr:sp macro="" textlink="">
      <xdr:nvSpPr>
        <xdr:cNvPr id="422" name="テキスト ボックス 421"/>
        <xdr:cNvSpPr txBox="1"/>
      </xdr:nvSpPr>
      <xdr:spPr>
        <a:xfrm>
          <a:off x="9372111" y="13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109854</xdr:rowOff>
    </xdr:from>
    <xdr:to>
      <xdr:col>46</xdr:col>
      <xdr:colOff>38100</xdr:colOff>
      <xdr:row>78</xdr:row>
      <xdr:rowOff>40004</xdr:rowOff>
    </xdr:to>
    <xdr:sp macro="" textlink="">
      <xdr:nvSpPr>
        <xdr:cNvPr id="423" name="楕円 422"/>
        <xdr:cNvSpPr/>
      </xdr:nvSpPr>
      <xdr:spPr>
        <a:xfrm>
          <a:off x="8699500" y="133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56531</xdr:rowOff>
    </xdr:from>
    <xdr:ext cx="534377" cy="259045"/>
    <xdr:sp macro="" textlink="">
      <xdr:nvSpPr>
        <xdr:cNvPr id="424" name="テキスト ボックス 423"/>
        <xdr:cNvSpPr txBox="1"/>
      </xdr:nvSpPr>
      <xdr:spPr>
        <a:xfrm>
          <a:off x="8483111" y="1308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137734</xdr:rowOff>
    </xdr:from>
    <xdr:to>
      <xdr:col>41</xdr:col>
      <xdr:colOff>101600</xdr:colOff>
      <xdr:row>78</xdr:row>
      <xdr:rowOff>67884</xdr:rowOff>
    </xdr:to>
    <xdr:sp macro="" textlink="">
      <xdr:nvSpPr>
        <xdr:cNvPr id="425" name="楕円 424"/>
        <xdr:cNvSpPr/>
      </xdr:nvSpPr>
      <xdr:spPr>
        <a:xfrm>
          <a:off x="7810500" y="1333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59011</xdr:rowOff>
    </xdr:from>
    <xdr:ext cx="534377" cy="259045"/>
    <xdr:sp macro="" textlink="">
      <xdr:nvSpPr>
        <xdr:cNvPr id="426" name="テキスト ボックス 425"/>
        <xdr:cNvSpPr txBox="1"/>
      </xdr:nvSpPr>
      <xdr:spPr>
        <a:xfrm>
          <a:off x="7594111" y="1343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19707</xdr:rowOff>
    </xdr:from>
    <xdr:to>
      <xdr:col>36</xdr:col>
      <xdr:colOff>165100</xdr:colOff>
      <xdr:row>78</xdr:row>
      <xdr:rowOff>121307</xdr:rowOff>
    </xdr:to>
    <xdr:sp macro="" textlink="">
      <xdr:nvSpPr>
        <xdr:cNvPr id="427" name="楕円 426"/>
        <xdr:cNvSpPr/>
      </xdr:nvSpPr>
      <xdr:spPr>
        <a:xfrm>
          <a:off x="6921500" y="1339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112434</xdr:rowOff>
    </xdr:from>
    <xdr:ext cx="534377" cy="259045"/>
    <xdr:sp macro="" textlink="">
      <xdr:nvSpPr>
        <xdr:cNvPr id="428" name="テキスト ボックス 427"/>
        <xdr:cNvSpPr txBox="1"/>
      </xdr:nvSpPr>
      <xdr:spPr>
        <a:xfrm>
          <a:off x="6705111" y="1348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161128</xdr:rowOff>
    </xdr:from>
    <xdr:to>
      <xdr:col>55</xdr:col>
      <xdr:colOff>0</xdr:colOff>
      <xdr:row>97</xdr:row>
      <xdr:rowOff>41525</xdr:rowOff>
    </xdr:to>
    <xdr:cxnSp macro="">
      <xdr:nvCxnSpPr>
        <xdr:cNvPr id="457" name="直線コネクタ 456"/>
        <xdr:cNvCxnSpPr/>
      </xdr:nvCxnSpPr>
      <xdr:spPr>
        <a:xfrm flipV="1">
          <a:off x="9639300" y="16448878"/>
          <a:ext cx="838200" cy="22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31504</xdr:rowOff>
    </xdr:from>
    <xdr:to>
      <xdr:col>50</xdr:col>
      <xdr:colOff>114300</xdr:colOff>
      <xdr:row>97</xdr:row>
      <xdr:rowOff>41525</xdr:rowOff>
    </xdr:to>
    <xdr:cxnSp macro="">
      <xdr:nvCxnSpPr>
        <xdr:cNvPr id="460" name="直線コネクタ 459"/>
        <xdr:cNvCxnSpPr/>
      </xdr:nvCxnSpPr>
      <xdr:spPr>
        <a:xfrm>
          <a:off x="8750300" y="16662154"/>
          <a:ext cx="8890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31504</xdr:rowOff>
    </xdr:from>
    <xdr:to>
      <xdr:col>45</xdr:col>
      <xdr:colOff>177800</xdr:colOff>
      <xdr:row>97</xdr:row>
      <xdr:rowOff>66342</xdr:rowOff>
    </xdr:to>
    <xdr:cxnSp macro="">
      <xdr:nvCxnSpPr>
        <xdr:cNvPr id="463" name="直線コネクタ 462"/>
        <xdr:cNvCxnSpPr/>
      </xdr:nvCxnSpPr>
      <xdr:spPr>
        <a:xfrm flipV="1">
          <a:off x="7861300" y="16662154"/>
          <a:ext cx="889000" cy="3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44808</xdr:rowOff>
    </xdr:from>
    <xdr:to>
      <xdr:col>41</xdr:col>
      <xdr:colOff>50800</xdr:colOff>
      <xdr:row>97</xdr:row>
      <xdr:rowOff>66342</xdr:rowOff>
    </xdr:to>
    <xdr:cxnSp macro="">
      <xdr:nvCxnSpPr>
        <xdr:cNvPr id="466" name="直線コネクタ 465"/>
        <xdr:cNvCxnSpPr/>
      </xdr:nvCxnSpPr>
      <xdr:spPr>
        <a:xfrm>
          <a:off x="6972300" y="16675458"/>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110328</xdr:rowOff>
    </xdr:from>
    <xdr:to>
      <xdr:col>55</xdr:col>
      <xdr:colOff>50800</xdr:colOff>
      <xdr:row>96</xdr:row>
      <xdr:rowOff>40478</xdr:rowOff>
    </xdr:to>
    <xdr:sp macro="" textlink="">
      <xdr:nvSpPr>
        <xdr:cNvPr id="476" name="楕円 475"/>
        <xdr:cNvSpPr/>
      </xdr:nvSpPr>
      <xdr:spPr>
        <a:xfrm>
          <a:off x="10426700" y="1639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133205</xdr:rowOff>
    </xdr:from>
    <xdr:ext cx="534377" cy="259045"/>
    <xdr:sp macro="" textlink="">
      <xdr:nvSpPr>
        <xdr:cNvPr id="477" name="土木費該当値テキスト"/>
        <xdr:cNvSpPr txBox="1"/>
      </xdr:nvSpPr>
      <xdr:spPr>
        <a:xfrm>
          <a:off x="10528300" y="1624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162175</xdr:rowOff>
    </xdr:from>
    <xdr:to>
      <xdr:col>50</xdr:col>
      <xdr:colOff>165100</xdr:colOff>
      <xdr:row>97</xdr:row>
      <xdr:rowOff>92325</xdr:rowOff>
    </xdr:to>
    <xdr:sp macro="" textlink="">
      <xdr:nvSpPr>
        <xdr:cNvPr id="478" name="楕円 477"/>
        <xdr:cNvSpPr/>
      </xdr:nvSpPr>
      <xdr:spPr>
        <a:xfrm>
          <a:off x="9588500" y="166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83452</xdr:rowOff>
    </xdr:from>
    <xdr:ext cx="534377" cy="259045"/>
    <xdr:sp macro="" textlink="">
      <xdr:nvSpPr>
        <xdr:cNvPr id="479" name="テキスト ボックス 478"/>
        <xdr:cNvSpPr txBox="1"/>
      </xdr:nvSpPr>
      <xdr:spPr>
        <a:xfrm>
          <a:off x="9372111" y="1671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152154</xdr:rowOff>
    </xdr:from>
    <xdr:to>
      <xdr:col>46</xdr:col>
      <xdr:colOff>38100</xdr:colOff>
      <xdr:row>97</xdr:row>
      <xdr:rowOff>82304</xdr:rowOff>
    </xdr:to>
    <xdr:sp macro="" textlink="">
      <xdr:nvSpPr>
        <xdr:cNvPr id="480" name="楕円 479"/>
        <xdr:cNvSpPr/>
      </xdr:nvSpPr>
      <xdr:spPr>
        <a:xfrm>
          <a:off x="8699500" y="1661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73431</xdr:rowOff>
    </xdr:from>
    <xdr:ext cx="534377" cy="259045"/>
    <xdr:sp macro="" textlink="">
      <xdr:nvSpPr>
        <xdr:cNvPr id="481" name="テキスト ボックス 480"/>
        <xdr:cNvSpPr txBox="1"/>
      </xdr:nvSpPr>
      <xdr:spPr>
        <a:xfrm>
          <a:off x="8483111" y="167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15542</xdr:rowOff>
    </xdr:from>
    <xdr:to>
      <xdr:col>41</xdr:col>
      <xdr:colOff>101600</xdr:colOff>
      <xdr:row>97</xdr:row>
      <xdr:rowOff>117142</xdr:rowOff>
    </xdr:to>
    <xdr:sp macro="" textlink="">
      <xdr:nvSpPr>
        <xdr:cNvPr id="482" name="楕円 481"/>
        <xdr:cNvSpPr/>
      </xdr:nvSpPr>
      <xdr:spPr>
        <a:xfrm>
          <a:off x="7810500" y="166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108269</xdr:rowOff>
    </xdr:from>
    <xdr:ext cx="534377" cy="259045"/>
    <xdr:sp macro="" textlink="">
      <xdr:nvSpPr>
        <xdr:cNvPr id="483" name="テキスト ボックス 482"/>
        <xdr:cNvSpPr txBox="1"/>
      </xdr:nvSpPr>
      <xdr:spPr>
        <a:xfrm>
          <a:off x="7594111" y="1673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165458</xdr:rowOff>
    </xdr:from>
    <xdr:to>
      <xdr:col>36</xdr:col>
      <xdr:colOff>165100</xdr:colOff>
      <xdr:row>97</xdr:row>
      <xdr:rowOff>95608</xdr:rowOff>
    </xdr:to>
    <xdr:sp macro="" textlink="">
      <xdr:nvSpPr>
        <xdr:cNvPr id="484" name="楕円 483"/>
        <xdr:cNvSpPr/>
      </xdr:nvSpPr>
      <xdr:spPr>
        <a:xfrm>
          <a:off x="6921500" y="1662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86735</xdr:rowOff>
    </xdr:from>
    <xdr:ext cx="534377" cy="259045"/>
    <xdr:sp macro="" textlink="">
      <xdr:nvSpPr>
        <xdr:cNvPr id="485" name="テキスト ボックス 484"/>
        <xdr:cNvSpPr txBox="1"/>
      </xdr:nvSpPr>
      <xdr:spPr>
        <a:xfrm>
          <a:off x="6705111" y="1671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62822</xdr:rowOff>
    </xdr:from>
    <xdr:to>
      <xdr:col>85</xdr:col>
      <xdr:colOff>127000</xdr:colOff>
      <xdr:row>36</xdr:row>
      <xdr:rowOff>75989</xdr:rowOff>
    </xdr:to>
    <xdr:cxnSp macro="">
      <xdr:nvCxnSpPr>
        <xdr:cNvPr id="512" name="直線コネクタ 511"/>
        <xdr:cNvCxnSpPr/>
      </xdr:nvCxnSpPr>
      <xdr:spPr>
        <a:xfrm flipV="1">
          <a:off x="15481300" y="6235022"/>
          <a:ext cx="8382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42911</xdr:rowOff>
    </xdr:from>
    <xdr:to>
      <xdr:col>81</xdr:col>
      <xdr:colOff>50800</xdr:colOff>
      <xdr:row>36</xdr:row>
      <xdr:rowOff>75989</xdr:rowOff>
    </xdr:to>
    <xdr:cxnSp macro="">
      <xdr:nvCxnSpPr>
        <xdr:cNvPr id="515" name="直線コネクタ 514"/>
        <xdr:cNvCxnSpPr/>
      </xdr:nvCxnSpPr>
      <xdr:spPr>
        <a:xfrm>
          <a:off x="14592300" y="6215111"/>
          <a:ext cx="889000" cy="3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169898</xdr:rowOff>
    </xdr:from>
    <xdr:to>
      <xdr:col>76</xdr:col>
      <xdr:colOff>114300</xdr:colOff>
      <xdr:row>36</xdr:row>
      <xdr:rowOff>42911</xdr:rowOff>
    </xdr:to>
    <xdr:cxnSp macro="">
      <xdr:nvCxnSpPr>
        <xdr:cNvPr id="518" name="直線コネクタ 517"/>
        <xdr:cNvCxnSpPr/>
      </xdr:nvCxnSpPr>
      <xdr:spPr>
        <a:xfrm>
          <a:off x="13703300" y="6170648"/>
          <a:ext cx="889000" cy="4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111788</xdr:rowOff>
    </xdr:from>
    <xdr:to>
      <xdr:col>71</xdr:col>
      <xdr:colOff>177800</xdr:colOff>
      <xdr:row>35</xdr:row>
      <xdr:rowOff>169898</xdr:rowOff>
    </xdr:to>
    <xdr:cxnSp macro="">
      <xdr:nvCxnSpPr>
        <xdr:cNvPr id="521" name="直線コネクタ 520"/>
        <xdr:cNvCxnSpPr/>
      </xdr:nvCxnSpPr>
      <xdr:spPr>
        <a:xfrm>
          <a:off x="12814300" y="5941088"/>
          <a:ext cx="889000" cy="22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12022</xdr:rowOff>
    </xdr:from>
    <xdr:to>
      <xdr:col>85</xdr:col>
      <xdr:colOff>177800</xdr:colOff>
      <xdr:row>36</xdr:row>
      <xdr:rowOff>113622</xdr:rowOff>
    </xdr:to>
    <xdr:sp macro="" textlink="">
      <xdr:nvSpPr>
        <xdr:cNvPr id="531" name="楕円 530"/>
        <xdr:cNvSpPr/>
      </xdr:nvSpPr>
      <xdr:spPr>
        <a:xfrm>
          <a:off x="16268700" y="618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161899</xdr:rowOff>
    </xdr:from>
    <xdr:ext cx="534377" cy="259045"/>
    <xdr:sp macro="" textlink="">
      <xdr:nvSpPr>
        <xdr:cNvPr id="532" name="消防費該当値テキスト"/>
        <xdr:cNvSpPr txBox="1"/>
      </xdr:nvSpPr>
      <xdr:spPr>
        <a:xfrm>
          <a:off x="16370300" y="616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25189</xdr:rowOff>
    </xdr:from>
    <xdr:to>
      <xdr:col>81</xdr:col>
      <xdr:colOff>101600</xdr:colOff>
      <xdr:row>36</xdr:row>
      <xdr:rowOff>126789</xdr:rowOff>
    </xdr:to>
    <xdr:sp macro="" textlink="">
      <xdr:nvSpPr>
        <xdr:cNvPr id="533" name="楕円 532"/>
        <xdr:cNvSpPr/>
      </xdr:nvSpPr>
      <xdr:spPr>
        <a:xfrm>
          <a:off x="15430500" y="61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117916</xdr:rowOff>
    </xdr:from>
    <xdr:ext cx="534377" cy="259045"/>
    <xdr:sp macro="" textlink="">
      <xdr:nvSpPr>
        <xdr:cNvPr id="534" name="テキスト ボックス 533"/>
        <xdr:cNvSpPr txBox="1"/>
      </xdr:nvSpPr>
      <xdr:spPr>
        <a:xfrm>
          <a:off x="15214111" y="629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163561</xdr:rowOff>
    </xdr:from>
    <xdr:to>
      <xdr:col>76</xdr:col>
      <xdr:colOff>165100</xdr:colOff>
      <xdr:row>36</xdr:row>
      <xdr:rowOff>93711</xdr:rowOff>
    </xdr:to>
    <xdr:sp macro="" textlink="">
      <xdr:nvSpPr>
        <xdr:cNvPr id="535" name="楕円 534"/>
        <xdr:cNvSpPr/>
      </xdr:nvSpPr>
      <xdr:spPr>
        <a:xfrm>
          <a:off x="14541500" y="6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84838</xdr:rowOff>
    </xdr:from>
    <xdr:ext cx="534377" cy="259045"/>
    <xdr:sp macro="" textlink="">
      <xdr:nvSpPr>
        <xdr:cNvPr id="536" name="テキスト ボックス 535"/>
        <xdr:cNvSpPr txBox="1"/>
      </xdr:nvSpPr>
      <xdr:spPr>
        <a:xfrm>
          <a:off x="14325111" y="625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119098</xdr:rowOff>
    </xdr:from>
    <xdr:to>
      <xdr:col>72</xdr:col>
      <xdr:colOff>38100</xdr:colOff>
      <xdr:row>36</xdr:row>
      <xdr:rowOff>49248</xdr:rowOff>
    </xdr:to>
    <xdr:sp macro="" textlink="">
      <xdr:nvSpPr>
        <xdr:cNvPr id="537" name="楕円 536"/>
        <xdr:cNvSpPr/>
      </xdr:nvSpPr>
      <xdr:spPr>
        <a:xfrm>
          <a:off x="13652500" y="611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40375</xdr:rowOff>
    </xdr:from>
    <xdr:ext cx="534377" cy="259045"/>
    <xdr:sp macro="" textlink="">
      <xdr:nvSpPr>
        <xdr:cNvPr id="538" name="テキスト ボックス 537"/>
        <xdr:cNvSpPr txBox="1"/>
      </xdr:nvSpPr>
      <xdr:spPr>
        <a:xfrm>
          <a:off x="13436111" y="621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60988</xdr:rowOff>
    </xdr:from>
    <xdr:to>
      <xdr:col>67</xdr:col>
      <xdr:colOff>101600</xdr:colOff>
      <xdr:row>34</xdr:row>
      <xdr:rowOff>162588</xdr:rowOff>
    </xdr:to>
    <xdr:sp macro="" textlink="">
      <xdr:nvSpPr>
        <xdr:cNvPr id="539" name="楕円 538"/>
        <xdr:cNvSpPr/>
      </xdr:nvSpPr>
      <xdr:spPr>
        <a:xfrm>
          <a:off x="12763500" y="589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7665</xdr:rowOff>
    </xdr:from>
    <xdr:ext cx="534377" cy="259045"/>
    <xdr:sp macro="" textlink="">
      <xdr:nvSpPr>
        <xdr:cNvPr id="540" name="テキスト ボックス 539"/>
        <xdr:cNvSpPr txBox="1"/>
      </xdr:nvSpPr>
      <xdr:spPr>
        <a:xfrm>
          <a:off x="12547111" y="566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69378</xdr:rowOff>
    </xdr:from>
    <xdr:to>
      <xdr:col>85</xdr:col>
      <xdr:colOff>127000</xdr:colOff>
      <xdr:row>57</xdr:row>
      <xdr:rowOff>92837</xdr:rowOff>
    </xdr:to>
    <xdr:cxnSp macro="">
      <xdr:nvCxnSpPr>
        <xdr:cNvPr id="567" name="直線コネクタ 566"/>
        <xdr:cNvCxnSpPr/>
      </xdr:nvCxnSpPr>
      <xdr:spPr>
        <a:xfrm flipV="1">
          <a:off x="15481300" y="9842028"/>
          <a:ext cx="838200" cy="2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80570</xdr:rowOff>
    </xdr:from>
    <xdr:to>
      <xdr:col>81</xdr:col>
      <xdr:colOff>50800</xdr:colOff>
      <xdr:row>57</xdr:row>
      <xdr:rowOff>92837</xdr:rowOff>
    </xdr:to>
    <xdr:cxnSp macro="">
      <xdr:nvCxnSpPr>
        <xdr:cNvPr id="570" name="直線コネクタ 569"/>
        <xdr:cNvCxnSpPr/>
      </xdr:nvCxnSpPr>
      <xdr:spPr>
        <a:xfrm>
          <a:off x="14592300" y="9853220"/>
          <a:ext cx="8890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67952</xdr:rowOff>
    </xdr:from>
    <xdr:to>
      <xdr:col>76</xdr:col>
      <xdr:colOff>114300</xdr:colOff>
      <xdr:row>57</xdr:row>
      <xdr:rowOff>80570</xdr:rowOff>
    </xdr:to>
    <xdr:cxnSp macro="">
      <xdr:nvCxnSpPr>
        <xdr:cNvPr id="573" name="直線コネクタ 572"/>
        <xdr:cNvCxnSpPr/>
      </xdr:nvCxnSpPr>
      <xdr:spPr>
        <a:xfrm>
          <a:off x="13703300" y="9840602"/>
          <a:ext cx="8890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67952</xdr:rowOff>
    </xdr:from>
    <xdr:to>
      <xdr:col>71</xdr:col>
      <xdr:colOff>177800</xdr:colOff>
      <xdr:row>57</xdr:row>
      <xdr:rowOff>94428</xdr:rowOff>
    </xdr:to>
    <xdr:cxnSp macro="">
      <xdr:nvCxnSpPr>
        <xdr:cNvPr id="576" name="直線コネクタ 575"/>
        <xdr:cNvCxnSpPr/>
      </xdr:nvCxnSpPr>
      <xdr:spPr>
        <a:xfrm flipV="1">
          <a:off x="12814300" y="9840602"/>
          <a:ext cx="889000" cy="2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18578</xdr:rowOff>
    </xdr:from>
    <xdr:to>
      <xdr:col>85</xdr:col>
      <xdr:colOff>177800</xdr:colOff>
      <xdr:row>57</xdr:row>
      <xdr:rowOff>120178</xdr:rowOff>
    </xdr:to>
    <xdr:sp macro="" textlink="">
      <xdr:nvSpPr>
        <xdr:cNvPr id="586" name="楕円 585"/>
        <xdr:cNvSpPr/>
      </xdr:nvSpPr>
      <xdr:spPr>
        <a:xfrm>
          <a:off x="16268700" y="979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104955</xdr:rowOff>
    </xdr:from>
    <xdr:ext cx="534377" cy="259045"/>
    <xdr:sp macro="" textlink="">
      <xdr:nvSpPr>
        <xdr:cNvPr id="587" name="教育費該当値テキスト"/>
        <xdr:cNvSpPr txBox="1"/>
      </xdr:nvSpPr>
      <xdr:spPr>
        <a:xfrm>
          <a:off x="16370300" y="970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42037</xdr:rowOff>
    </xdr:from>
    <xdr:to>
      <xdr:col>81</xdr:col>
      <xdr:colOff>101600</xdr:colOff>
      <xdr:row>57</xdr:row>
      <xdr:rowOff>143637</xdr:rowOff>
    </xdr:to>
    <xdr:sp macro="" textlink="">
      <xdr:nvSpPr>
        <xdr:cNvPr id="588" name="楕円 587"/>
        <xdr:cNvSpPr/>
      </xdr:nvSpPr>
      <xdr:spPr>
        <a:xfrm>
          <a:off x="15430500" y="981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134764</xdr:rowOff>
    </xdr:from>
    <xdr:ext cx="534377" cy="259045"/>
    <xdr:sp macro="" textlink="">
      <xdr:nvSpPr>
        <xdr:cNvPr id="589" name="テキスト ボックス 588"/>
        <xdr:cNvSpPr txBox="1"/>
      </xdr:nvSpPr>
      <xdr:spPr>
        <a:xfrm>
          <a:off x="15214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29770</xdr:rowOff>
    </xdr:from>
    <xdr:to>
      <xdr:col>76</xdr:col>
      <xdr:colOff>165100</xdr:colOff>
      <xdr:row>57</xdr:row>
      <xdr:rowOff>131370</xdr:rowOff>
    </xdr:to>
    <xdr:sp macro="" textlink="">
      <xdr:nvSpPr>
        <xdr:cNvPr id="590" name="楕円 589"/>
        <xdr:cNvSpPr/>
      </xdr:nvSpPr>
      <xdr:spPr>
        <a:xfrm>
          <a:off x="14541500" y="98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122497</xdr:rowOff>
    </xdr:from>
    <xdr:ext cx="534377" cy="259045"/>
    <xdr:sp macro="" textlink="">
      <xdr:nvSpPr>
        <xdr:cNvPr id="591" name="テキスト ボックス 590"/>
        <xdr:cNvSpPr txBox="1"/>
      </xdr:nvSpPr>
      <xdr:spPr>
        <a:xfrm>
          <a:off x="14325111" y="989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17152</xdr:rowOff>
    </xdr:from>
    <xdr:to>
      <xdr:col>72</xdr:col>
      <xdr:colOff>38100</xdr:colOff>
      <xdr:row>57</xdr:row>
      <xdr:rowOff>118752</xdr:rowOff>
    </xdr:to>
    <xdr:sp macro="" textlink="">
      <xdr:nvSpPr>
        <xdr:cNvPr id="592" name="楕円 591"/>
        <xdr:cNvSpPr/>
      </xdr:nvSpPr>
      <xdr:spPr>
        <a:xfrm>
          <a:off x="13652500" y="978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109879</xdr:rowOff>
    </xdr:from>
    <xdr:ext cx="534377" cy="259045"/>
    <xdr:sp macro="" textlink="">
      <xdr:nvSpPr>
        <xdr:cNvPr id="593" name="テキスト ボックス 592"/>
        <xdr:cNvSpPr txBox="1"/>
      </xdr:nvSpPr>
      <xdr:spPr>
        <a:xfrm>
          <a:off x="13436111" y="988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43628</xdr:rowOff>
    </xdr:from>
    <xdr:to>
      <xdr:col>67</xdr:col>
      <xdr:colOff>101600</xdr:colOff>
      <xdr:row>57</xdr:row>
      <xdr:rowOff>145228</xdr:rowOff>
    </xdr:to>
    <xdr:sp macro="" textlink="">
      <xdr:nvSpPr>
        <xdr:cNvPr id="594" name="楕円 593"/>
        <xdr:cNvSpPr/>
      </xdr:nvSpPr>
      <xdr:spPr>
        <a:xfrm>
          <a:off x="12763500" y="981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136355</xdr:rowOff>
    </xdr:from>
    <xdr:ext cx="534377" cy="259045"/>
    <xdr:sp macro="" textlink="">
      <xdr:nvSpPr>
        <xdr:cNvPr id="595" name="テキスト ボックス 594"/>
        <xdr:cNvSpPr txBox="1"/>
      </xdr:nvSpPr>
      <xdr:spPr>
        <a:xfrm>
          <a:off x="12547111" y="990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56262</xdr:rowOff>
    </xdr:from>
    <xdr:to>
      <xdr:col>85</xdr:col>
      <xdr:colOff>127000</xdr:colOff>
      <xdr:row>78</xdr:row>
      <xdr:rowOff>166269</xdr:rowOff>
    </xdr:to>
    <xdr:cxnSp macro="">
      <xdr:nvCxnSpPr>
        <xdr:cNvPr id="624" name="直線コネクタ 623"/>
        <xdr:cNvCxnSpPr/>
      </xdr:nvCxnSpPr>
      <xdr:spPr>
        <a:xfrm flipV="1">
          <a:off x="15481300" y="13429362"/>
          <a:ext cx="838200" cy="1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136564</xdr:rowOff>
    </xdr:from>
    <xdr:to>
      <xdr:col>81</xdr:col>
      <xdr:colOff>50800</xdr:colOff>
      <xdr:row>78</xdr:row>
      <xdr:rowOff>166269</xdr:rowOff>
    </xdr:to>
    <xdr:cxnSp macro="">
      <xdr:nvCxnSpPr>
        <xdr:cNvPr id="627" name="直線コネクタ 626"/>
        <xdr:cNvCxnSpPr/>
      </xdr:nvCxnSpPr>
      <xdr:spPr>
        <a:xfrm>
          <a:off x="14592300" y="13509664"/>
          <a:ext cx="889000" cy="2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136564</xdr:rowOff>
    </xdr:from>
    <xdr:to>
      <xdr:col>76</xdr:col>
      <xdr:colOff>114300</xdr:colOff>
      <xdr:row>78</xdr:row>
      <xdr:rowOff>143675</xdr:rowOff>
    </xdr:to>
    <xdr:cxnSp macro="">
      <xdr:nvCxnSpPr>
        <xdr:cNvPr id="630" name="直線コネクタ 629"/>
        <xdr:cNvCxnSpPr/>
      </xdr:nvCxnSpPr>
      <xdr:spPr>
        <a:xfrm flipV="1">
          <a:off x="13703300" y="13509664"/>
          <a:ext cx="889000" cy="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143675</xdr:rowOff>
    </xdr:from>
    <xdr:to>
      <xdr:col>71</xdr:col>
      <xdr:colOff>177800</xdr:colOff>
      <xdr:row>78</xdr:row>
      <xdr:rowOff>159423</xdr:rowOff>
    </xdr:to>
    <xdr:cxnSp macro="">
      <xdr:nvCxnSpPr>
        <xdr:cNvPr id="633" name="直線コネクタ 632"/>
        <xdr:cNvCxnSpPr/>
      </xdr:nvCxnSpPr>
      <xdr:spPr>
        <a:xfrm flipV="1">
          <a:off x="12814300" y="13516775"/>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5462</xdr:rowOff>
    </xdr:from>
    <xdr:to>
      <xdr:col>85</xdr:col>
      <xdr:colOff>177800</xdr:colOff>
      <xdr:row>78</xdr:row>
      <xdr:rowOff>107062</xdr:rowOff>
    </xdr:to>
    <xdr:sp macro="" textlink="">
      <xdr:nvSpPr>
        <xdr:cNvPr id="643" name="楕円 642"/>
        <xdr:cNvSpPr/>
      </xdr:nvSpPr>
      <xdr:spPr>
        <a:xfrm>
          <a:off x="16268700" y="1337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28339</xdr:rowOff>
    </xdr:from>
    <xdr:ext cx="534377" cy="259045"/>
    <xdr:sp macro="" textlink="">
      <xdr:nvSpPr>
        <xdr:cNvPr id="644" name="災害復旧費該当値テキスト"/>
        <xdr:cNvSpPr txBox="1"/>
      </xdr:nvSpPr>
      <xdr:spPr>
        <a:xfrm>
          <a:off x="16370300" y="132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115469</xdr:rowOff>
    </xdr:from>
    <xdr:to>
      <xdr:col>81</xdr:col>
      <xdr:colOff>101600</xdr:colOff>
      <xdr:row>79</xdr:row>
      <xdr:rowOff>45619</xdr:rowOff>
    </xdr:to>
    <xdr:sp macro="" textlink="">
      <xdr:nvSpPr>
        <xdr:cNvPr id="645" name="楕円 644"/>
        <xdr:cNvSpPr/>
      </xdr:nvSpPr>
      <xdr:spPr>
        <a:xfrm>
          <a:off x="15430500" y="1348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36746</xdr:rowOff>
    </xdr:from>
    <xdr:ext cx="469744" cy="259045"/>
    <xdr:sp macro="" textlink="">
      <xdr:nvSpPr>
        <xdr:cNvPr id="646" name="テキスト ボックス 645"/>
        <xdr:cNvSpPr txBox="1"/>
      </xdr:nvSpPr>
      <xdr:spPr>
        <a:xfrm>
          <a:off x="15246428" y="1358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85764</xdr:rowOff>
    </xdr:from>
    <xdr:to>
      <xdr:col>76</xdr:col>
      <xdr:colOff>165100</xdr:colOff>
      <xdr:row>79</xdr:row>
      <xdr:rowOff>15914</xdr:rowOff>
    </xdr:to>
    <xdr:sp macro="" textlink="">
      <xdr:nvSpPr>
        <xdr:cNvPr id="647" name="楕円 646"/>
        <xdr:cNvSpPr/>
      </xdr:nvSpPr>
      <xdr:spPr>
        <a:xfrm>
          <a:off x="14541500" y="134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7041</xdr:rowOff>
    </xdr:from>
    <xdr:ext cx="469744" cy="259045"/>
    <xdr:sp macro="" textlink="">
      <xdr:nvSpPr>
        <xdr:cNvPr id="648" name="テキスト ボックス 647"/>
        <xdr:cNvSpPr txBox="1"/>
      </xdr:nvSpPr>
      <xdr:spPr>
        <a:xfrm>
          <a:off x="14357428" y="1355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92875</xdr:rowOff>
    </xdr:from>
    <xdr:to>
      <xdr:col>72</xdr:col>
      <xdr:colOff>38100</xdr:colOff>
      <xdr:row>79</xdr:row>
      <xdr:rowOff>23025</xdr:rowOff>
    </xdr:to>
    <xdr:sp macro="" textlink="">
      <xdr:nvSpPr>
        <xdr:cNvPr id="649" name="楕円 648"/>
        <xdr:cNvSpPr/>
      </xdr:nvSpPr>
      <xdr:spPr>
        <a:xfrm>
          <a:off x="13652500" y="134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14152</xdr:rowOff>
    </xdr:from>
    <xdr:ext cx="469744" cy="259045"/>
    <xdr:sp macro="" textlink="">
      <xdr:nvSpPr>
        <xdr:cNvPr id="650" name="テキスト ボックス 649"/>
        <xdr:cNvSpPr txBox="1"/>
      </xdr:nvSpPr>
      <xdr:spPr>
        <a:xfrm>
          <a:off x="13468428" y="1355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108623</xdr:rowOff>
    </xdr:from>
    <xdr:to>
      <xdr:col>67</xdr:col>
      <xdr:colOff>101600</xdr:colOff>
      <xdr:row>79</xdr:row>
      <xdr:rowOff>38773</xdr:rowOff>
    </xdr:to>
    <xdr:sp macro="" textlink="">
      <xdr:nvSpPr>
        <xdr:cNvPr id="651" name="楕円 650"/>
        <xdr:cNvSpPr/>
      </xdr:nvSpPr>
      <xdr:spPr>
        <a:xfrm>
          <a:off x="12763500" y="1348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29900</xdr:rowOff>
    </xdr:from>
    <xdr:ext cx="469744" cy="259045"/>
    <xdr:sp macro="" textlink="">
      <xdr:nvSpPr>
        <xdr:cNvPr id="652" name="テキスト ボックス 651"/>
        <xdr:cNvSpPr txBox="1"/>
      </xdr:nvSpPr>
      <xdr:spPr>
        <a:xfrm>
          <a:off x="12579428" y="1357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139796</xdr:rowOff>
    </xdr:from>
    <xdr:to>
      <xdr:col>85</xdr:col>
      <xdr:colOff>127000</xdr:colOff>
      <xdr:row>97</xdr:row>
      <xdr:rowOff>143308</xdr:rowOff>
    </xdr:to>
    <xdr:cxnSp macro="">
      <xdr:nvCxnSpPr>
        <xdr:cNvPr id="679" name="直線コネクタ 678"/>
        <xdr:cNvCxnSpPr/>
      </xdr:nvCxnSpPr>
      <xdr:spPr>
        <a:xfrm>
          <a:off x="15481300" y="16770446"/>
          <a:ext cx="838200" cy="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139796</xdr:rowOff>
    </xdr:from>
    <xdr:to>
      <xdr:col>81</xdr:col>
      <xdr:colOff>50800</xdr:colOff>
      <xdr:row>97</xdr:row>
      <xdr:rowOff>141495</xdr:rowOff>
    </xdr:to>
    <xdr:cxnSp macro="">
      <xdr:nvCxnSpPr>
        <xdr:cNvPr id="682" name="直線コネクタ 681"/>
        <xdr:cNvCxnSpPr/>
      </xdr:nvCxnSpPr>
      <xdr:spPr>
        <a:xfrm flipV="1">
          <a:off x="14592300" y="16770446"/>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141495</xdr:rowOff>
    </xdr:from>
    <xdr:to>
      <xdr:col>76</xdr:col>
      <xdr:colOff>114300</xdr:colOff>
      <xdr:row>97</xdr:row>
      <xdr:rowOff>142914</xdr:rowOff>
    </xdr:to>
    <xdr:cxnSp macro="">
      <xdr:nvCxnSpPr>
        <xdr:cNvPr id="685" name="直線コネクタ 684"/>
        <xdr:cNvCxnSpPr/>
      </xdr:nvCxnSpPr>
      <xdr:spPr>
        <a:xfrm flipV="1">
          <a:off x="13703300" y="16772145"/>
          <a:ext cx="889000" cy="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142914</xdr:rowOff>
    </xdr:from>
    <xdr:to>
      <xdr:col>71</xdr:col>
      <xdr:colOff>177800</xdr:colOff>
      <xdr:row>97</xdr:row>
      <xdr:rowOff>148468</xdr:rowOff>
    </xdr:to>
    <xdr:cxnSp macro="">
      <xdr:nvCxnSpPr>
        <xdr:cNvPr id="688" name="直線コネクタ 687"/>
        <xdr:cNvCxnSpPr/>
      </xdr:nvCxnSpPr>
      <xdr:spPr>
        <a:xfrm flipV="1">
          <a:off x="12814300" y="16773564"/>
          <a:ext cx="889000" cy="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92508</xdr:rowOff>
    </xdr:from>
    <xdr:to>
      <xdr:col>85</xdr:col>
      <xdr:colOff>177800</xdr:colOff>
      <xdr:row>98</xdr:row>
      <xdr:rowOff>22658</xdr:rowOff>
    </xdr:to>
    <xdr:sp macro="" textlink="">
      <xdr:nvSpPr>
        <xdr:cNvPr id="698" name="楕円 697"/>
        <xdr:cNvSpPr/>
      </xdr:nvSpPr>
      <xdr:spPr>
        <a:xfrm>
          <a:off x="16268700" y="1672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62006</xdr:rowOff>
    </xdr:from>
    <xdr:ext cx="534377" cy="259045"/>
    <xdr:sp macro="" textlink="">
      <xdr:nvSpPr>
        <xdr:cNvPr id="699" name="公債費該当値テキスト"/>
        <xdr:cNvSpPr txBox="1"/>
      </xdr:nvSpPr>
      <xdr:spPr>
        <a:xfrm>
          <a:off x="16370300" y="166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88996</xdr:rowOff>
    </xdr:from>
    <xdr:to>
      <xdr:col>81</xdr:col>
      <xdr:colOff>101600</xdr:colOff>
      <xdr:row>98</xdr:row>
      <xdr:rowOff>19146</xdr:rowOff>
    </xdr:to>
    <xdr:sp macro="" textlink="">
      <xdr:nvSpPr>
        <xdr:cNvPr id="700" name="楕円 699"/>
        <xdr:cNvSpPr/>
      </xdr:nvSpPr>
      <xdr:spPr>
        <a:xfrm>
          <a:off x="15430500" y="167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10273</xdr:rowOff>
    </xdr:from>
    <xdr:ext cx="534377" cy="259045"/>
    <xdr:sp macro="" textlink="">
      <xdr:nvSpPr>
        <xdr:cNvPr id="701" name="テキスト ボックス 700"/>
        <xdr:cNvSpPr txBox="1"/>
      </xdr:nvSpPr>
      <xdr:spPr>
        <a:xfrm>
          <a:off x="15214111" y="1681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90695</xdr:rowOff>
    </xdr:from>
    <xdr:to>
      <xdr:col>76</xdr:col>
      <xdr:colOff>165100</xdr:colOff>
      <xdr:row>98</xdr:row>
      <xdr:rowOff>20845</xdr:rowOff>
    </xdr:to>
    <xdr:sp macro="" textlink="">
      <xdr:nvSpPr>
        <xdr:cNvPr id="702" name="楕円 701"/>
        <xdr:cNvSpPr/>
      </xdr:nvSpPr>
      <xdr:spPr>
        <a:xfrm>
          <a:off x="14541500" y="1672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11972</xdr:rowOff>
    </xdr:from>
    <xdr:ext cx="534377" cy="259045"/>
    <xdr:sp macro="" textlink="">
      <xdr:nvSpPr>
        <xdr:cNvPr id="703" name="テキスト ボックス 702"/>
        <xdr:cNvSpPr txBox="1"/>
      </xdr:nvSpPr>
      <xdr:spPr>
        <a:xfrm>
          <a:off x="14325111" y="1681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92114</xdr:rowOff>
    </xdr:from>
    <xdr:to>
      <xdr:col>72</xdr:col>
      <xdr:colOff>38100</xdr:colOff>
      <xdr:row>98</xdr:row>
      <xdr:rowOff>22264</xdr:rowOff>
    </xdr:to>
    <xdr:sp macro="" textlink="">
      <xdr:nvSpPr>
        <xdr:cNvPr id="704" name="楕円 703"/>
        <xdr:cNvSpPr/>
      </xdr:nvSpPr>
      <xdr:spPr>
        <a:xfrm>
          <a:off x="13652500" y="167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38791</xdr:rowOff>
    </xdr:from>
    <xdr:ext cx="534377" cy="259045"/>
    <xdr:sp macro="" textlink="">
      <xdr:nvSpPr>
        <xdr:cNvPr id="705" name="テキスト ボックス 704"/>
        <xdr:cNvSpPr txBox="1"/>
      </xdr:nvSpPr>
      <xdr:spPr>
        <a:xfrm>
          <a:off x="13436111" y="1649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97668</xdr:rowOff>
    </xdr:from>
    <xdr:to>
      <xdr:col>67</xdr:col>
      <xdr:colOff>101600</xdr:colOff>
      <xdr:row>98</xdr:row>
      <xdr:rowOff>27818</xdr:rowOff>
    </xdr:to>
    <xdr:sp macro="" textlink="">
      <xdr:nvSpPr>
        <xdr:cNvPr id="706" name="楕円 705"/>
        <xdr:cNvSpPr/>
      </xdr:nvSpPr>
      <xdr:spPr>
        <a:xfrm>
          <a:off x="12763500" y="1672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44345</xdr:rowOff>
    </xdr:from>
    <xdr:ext cx="534377" cy="259045"/>
    <xdr:sp macro="" textlink="">
      <xdr:nvSpPr>
        <xdr:cNvPr id="707" name="テキスト ボックス 706"/>
        <xdr:cNvSpPr txBox="1"/>
      </xdr:nvSpPr>
      <xdr:spPr>
        <a:xfrm>
          <a:off x="12547111" y="1650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154686</xdr:rowOff>
    </xdr:from>
    <xdr:to>
      <xdr:col>116</xdr:col>
      <xdr:colOff>63500</xdr:colOff>
      <xdr:row>38</xdr:row>
      <xdr:rowOff>155194</xdr:rowOff>
    </xdr:to>
    <xdr:cxnSp macro="">
      <xdr:nvCxnSpPr>
        <xdr:cNvPr id="736" name="直線コネクタ 735"/>
        <xdr:cNvCxnSpPr/>
      </xdr:nvCxnSpPr>
      <xdr:spPr>
        <a:xfrm flipV="1">
          <a:off x="21323300" y="6669786"/>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120921</xdr:rowOff>
    </xdr:from>
    <xdr:ext cx="378565" cy="259045"/>
    <xdr:sp macro="" textlink="">
      <xdr:nvSpPr>
        <xdr:cNvPr id="737" name="諸支出金平均値テキスト"/>
        <xdr:cNvSpPr txBox="1"/>
      </xdr:nvSpPr>
      <xdr:spPr>
        <a:xfrm>
          <a:off x="22212300" y="6636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155194</xdr:rowOff>
    </xdr:from>
    <xdr:to>
      <xdr:col>111</xdr:col>
      <xdr:colOff>177800</xdr:colOff>
      <xdr:row>38</xdr:row>
      <xdr:rowOff>155448</xdr:rowOff>
    </xdr:to>
    <xdr:cxnSp macro="">
      <xdr:nvCxnSpPr>
        <xdr:cNvPr id="739" name="直線コネクタ 738"/>
        <xdr:cNvCxnSpPr/>
      </xdr:nvCxnSpPr>
      <xdr:spPr>
        <a:xfrm flipV="1">
          <a:off x="20434300" y="6670294"/>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68724</xdr:rowOff>
    </xdr:from>
    <xdr:ext cx="378565" cy="259045"/>
    <xdr:sp macro="" textlink="">
      <xdr:nvSpPr>
        <xdr:cNvPr id="741" name="テキスト ボックス 740"/>
        <xdr:cNvSpPr txBox="1"/>
      </xdr:nvSpPr>
      <xdr:spPr>
        <a:xfrm>
          <a:off x="21134017" y="6755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155448</xdr:rowOff>
    </xdr:from>
    <xdr:to>
      <xdr:col>107</xdr:col>
      <xdr:colOff>50800</xdr:colOff>
      <xdr:row>38</xdr:row>
      <xdr:rowOff>155956</xdr:rowOff>
    </xdr:to>
    <xdr:cxnSp macro="">
      <xdr:nvCxnSpPr>
        <xdr:cNvPr id="742" name="直線コネクタ 741"/>
        <xdr:cNvCxnSpPr/>
      </xdr:nvCxnSpPr>
      <xdr:spPr>
        <a:xfrm flipV="1">
          <a:off x="19545300" y="6670548"/>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78630</xdr:rowOff>
    </xdr:from>
    <xdr:ext cx="313932" cy="259045"/>
    <xdr:sp macro="" textlink="">
      <xdr:nvSpPr>
        <xdr:cNvPr id="744" name="テキスト ボックス 743"/>
        <xdr:cNvSpPr txBox="1"/>
      </xdr:nvSpPr>
      <xdr:spPr>
        <a:xfrm>
          <a:off x="20277333" y="67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133858</xdr:rowOff>
    </xdr:from>
    <xdr:to>
      <xdr:col>102</xdr:col>
      <xdr:colOff>114300</xdr:colOff>
      <xdr:row>38</xdr:row>
      <xdr:rowOff>155956</xdr:rowOff>
    </xdr:to>
    <xdr:cxnSp macro="">
      <xdr:nvCxnSpPr>
        <xdr:cNvPr id="745" name="直線コネクタ 744"/>
        <xdr:cNvCxnSpPr/>
      </xdr:nvCxnSpPr>
      <xdr:spPr>
        <a:xfrm>
          <a:off x="18656300" y="6648958"/>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69232</xdr:rowOff>
    </xdr:from>
    <xdr:ext cx="378565" cy="259045"/>
    <xdr:sp macro="" textlink="">
      <xdr:nvSpPr>
        <xdr:cNvPr id="747" name="テキスト ボックス 746"/>
        <xdr:cNvSpPr txBox="1"/>
      </xdr:nvSpPr>
      <xdr:spPr>
        <a:xfrm>
          <a:off x="19356017" y="6755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49" name="テキスト ボックス 748"/>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103886</xdr:rowOff>
    </xdr:from>
    <xdr:to>
      <xdr:col>116</xdr:col>
      <xdr:colOff>114300</xdr:colOff>
      <xdr:row>39</xdr:row>
      <xdr:rowOff>34036</xdr:rowOff>
    </xdr:to>
    <xdr:sp macro="" textlink="">
      <xdr:nvSpPr>
        <xdr:cNvPr id="755" name="楕円 754"/>
        <xdr:cNvSpPr/>
      </xdr:nvSpPr>
      <xdr:spPr>
        <a:xfrm>
          <a:off x="22110700" y="661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63263</xdr:rowOff>
    </xdr:from>
    <xdr:ext cx="378565" cy="259045"/>
    <xdr:sp macro="" textlink="">
      <xdr:nvSpPr>
        <xdr:cNvPr id="756" name="諸支出金該当値テキスト"/>
        <xdr:cNvSpPr txBox="1"/>
      </xdr:nvSpPr>
      <xdr:spPr>
        <a:xfrm>
          <a:off x="22212300" y="640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104394</xdr:rowOff>
    </xdr:from>
    <xdr:to>
      <xdr:col>112</xdr:col>
      <xdr:colOff>38100</xdr:colOff>
      <xdr:row>39</xdr:row>
      <xdr:rowOff>34544</xdr:rowOff>
    </xdr:to>
    <xdr:sp macro="" textlink="">
      <xdr:nvSpPr>
        <xdr:cNvPr id="757" name="楕円 756"/>
        <xdr:cNvSpPr/>
      </xdr:nvSpPr>
      <xdr:spPr>
        <a:xfrm>
          <a:off x="21272500" y="66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51071</xdr:rowOff>
    </xdr:from>
    <xdr:ext cx="378565" cy="259045"/>
    <xdr:sp macro="" textlink="">
      <xdr:nvSpPr>
        <xdr:cNvPr id="758" name="テキスト ボックス 757"/>
        <xdr:cNvSpPr txBox="1"/>
      </xdr:nvSpPr>
      <xdr:spPr>
        <a:xfrm>
          <a:off x="21134017" y="6394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104648</xdr:rowOff>
    </xdr:from>
    <xdr:to>
      <xdr:col>107</xdr:col>
      <xdr:colOff>101600</xdr:colOff>
      <xdr:row>39</xdr:row>
      <xdr:rowOff>34798</xdr:rowOff>
    </xdr:to>
    <xdr:sp macro="" textlink="">
      <xdr:nvSpPr>
        <xdr:cNvPr id="759" name="楕円 758"/>
        <xdr:cNvSpPr/>
      </xdr:nvSpPr>
      <xdr:spPr>
        <a:xfrm>
          <a:off x="20383500" y="661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51325</xdr:rowOff>
    </xdr:from>
    <xdr:ext cx="378565" cy="259045"/>
    <xdr:sp macro="" textlink="">
      <xdr:nvSpPr>
        <xdr:cNvPr id="760" name="テキスト ボックス 759"/>
        <xdr:cNvSpPr txBox="1"/>
      </xdr:nvSpPr>
      <xdr:spPr>
        <a:xfrm>
          <a:off x="20245017" y="639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105156</xdr:rowOff>
    </xdr:from>
    <xdr:to>
      <xdr:col>102</xdr:col>
      <xdr:colOff>165100</xdr:colOff>
      <xdr:row>39</xdr:row>
      <xdr:rowOff>35306</xdr:rowOff>
    </xdr:to>
    <xdr:sp macro="" textlink="">
      <xdr:nvSpPr>
        <xdr:cNvPr id="761" name="楕円 760"/>
        <xdr:cNvSpPr/>
      </xdr:nvSpPr>
      <xdr:spPr>
        <a:xfrm>
          <a:off x="19494500" y="662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51833</xdr:rowOff>
    </xdr:from>
    <xdr:ext cx="378565" cy="259045"/>
    <xdr:sp macro="" textlink="">
      <xdr:nvSpPr>
        <xdr:cNvPr id="762" name="テキスト ボックス 761"/>
        <xdr:cNvSpPr txBox="1"/>
      </xdr:nvSpPr>
      <xdr:spPr>
        <a:xfrm>
          <a:off x="19356017" y="6395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83058</xdr:rowOff>
    </xdr:from>
    <xdr:to>
      <xdr:col>98</xdr:col>
      <xdr:colOff>38100</xdr:colOff>
      <xdr:row>39</xdr:row>
      <xdr:rowOff>13208</xdr:rowOff>
    </xdr:to>
    <xdr:sp macro="" textlink="">
      <xdr:nvSpPr>
        <xdr:cNvPr id="763" name="楕円 762"/>
        <xdr:cNvSpPr/>
      </xdr:nvSpPr>
      <xdr:spPr>
        <a:xfrm>
          <a:off x="18605500" y="65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29735</xdr:rowOff>
    </xdr:from>
    <xdr:ext cx="378565" cy="259045"/>
    <xdr:sp macro="" textlink="">
      <xdr:nvSpPr>
        <xdr:cNvPr id="764" name="テキスト ボックス 763"/>
        <xdr:cNvSpPr txBox="1"/>
      </xdr:nvSpPr>
      <xdr:spPr>
        <a:xfrm>
          <a:off x="18467017" y="6373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252,707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上回っている。これは、近年の障がい福祉、幼児教育・保育及び生活保護に要する費用の増加等によるものである。今後は、単独事業をはじめ、行政サービスの範囲や水準等について検証し、必要に応じて見直し等を行う必要がある。また、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22,624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円増加しているが、その主な要因としては、住民税非課税世帯等や子育て世帯に対する給付金支給事業によるものである。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農林水産業費については、住民一人当たり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84,518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大きく上回っている。これは、本市の基幹産業である畜産業の振興のため、肉用肥育素牛及び優良肉用雌牛の導入に対する貸付けを実施しているためである。また、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円増加しているが、その主な要因としては、家畜飼養管理施設（畜舎等）の整備に係る補助事業によるものである。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土木費については、前年度まで類似団体平均を下回っていたが、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74,688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円となっており、類似団体平均を上回っている。前年度比で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29,304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円増加しているが、その主な要因としては、健幸のまちづくり拠点施設（複合型総合体育施設）整備事業によるものである。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宮崎県小林市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財政調整基金残高については、財政健全化の取組を着実に実施したことによる実質収支の黒字拡大に伴い、決算剰余金等を積み立てたため、前年度比で増加している。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収支額については、翌年度に繰り越すべき財源が減少した一方、普通建設事業費をはじめとする歳出の増加額が歳入の増加額を上回ったことにより、前年度比で減少しているが、実質単年度収支については、財政調整基金への積立額が大幅に増加したことにより、前年度比で大幅に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宮崎県小林市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年度に食肉センター事業特別会計（平成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年度廃止）で赤字が発生して以降、各会計で赤字は発生していない。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今後も、事業見直し等による歳出の抑制や受益者負担の適正化など、健全な財政運営及び事業経営を図る必要がある。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32838468</v>
      </c>
      <c r="BO4" s="371"/>
      <c r="BP4" s="371"/>
      <c r="BQ4" s="371"/>
      <c r="BR4" s="371"/>
      <c r="BS4" s="371"/>
      <c r="BT4" s="371"/>
      <c r="BU4" s="372"/>
      <c r="BV4" s="370">
        <v>30631839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1.8</v>
      </c>
      <c r="CU4" s="377"/>
      <c r="CV4" s="377"/>
      <c r="CW4" s="377"/>
      <c r="CX4" s="377"/>
      <c r="CY4" s="377"/>
      <c r="CZ4" s="377"/>
      <c r="DA4" s="378"/>
      <c r="DB4" s="376">
        <v>2.5</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32202854</v>
      </c>
      <c r="BO5" s="408"/>
      <c r="BP5" s="408"/>
      <c r="BQ5" s="408"/>
      <c r="BR5" s="408"/>
      <c r="BS5" s="408"/>
      <c r="BT5" s="408"/>
      <c r="BU5" s="409"/>
      <c r="BV5" s="407">
        <v>29673201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95.7</v>
      </c>
      <c r="CU5" s="405"/>
      <c r="CV5" s="405"/>
      <c r="CW5" s="405"/>
      <c r="CX5" s="405"/>
      <c r="CY5" s="405"/>
      <c r="CZ5" s="405"/>
      <c r="DA5" s="406"/>
      <c r="DB5" s="404">
        <v>95.9</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635614</v>
      </c>
      <c r="BO6" s="408"/>
      <c r="BP6" s="408"/>
      <c r="BQ6" s="408"/>
      <c r="BR6" s="408"/>
      <c r="BS6" s="408"/>
      <c r="BT6" s="408"/>
      <c r="BU6" s="409"/>
      <c r="BV6" s="407">
        <v>958638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96.3</v>
      </c>
      <c r="CU6" s="445"/>
      <c r="CV6" s="445"/>
      <c r="CW6" s="445"/>
      <c r="CX6" s="445"/>
      <c r="CY6" s="445"/>
      <c r="CZ6" s="445"/>
      <c r="DA6" s="446"/>
      <c r="DB6" s="444">
        <v>97</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371823</v>
      </c>
      <c r="BO7" s="408"/>
      <c r="BP7" s="408"/>
      <c r="BQ7" s="408"/>
      <c r="BR7" s="408"/>
      <c r="BS7" s="408"/>
      <c r="BT7" s="408"/>
      <c r="BU7" s="409"/>
      <c r="BV7" s="407">
        <v>599095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14371859</v>
      </c>
      <c r="CU7" s="408"/>
      <c r="CV7" s="408"/>
      <c r="CW7" s="408"/>
      <c r="CX7" s="408"/>
      <c r="CY7" s="408"/>
      <c r="CZ7" s="408"/>
      <c r="DA7" s="409"/>
      <c r="DB7" s="407">
        <v>14279494</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263791</v>
      </c>
      <c r="BO8" s="408"/>
      <c r="BP8" s="408"/>
      <c r="BQ8" s="408"/>
      <c r="BR8" s="408"/>
      <c r="BS8" s="408"/>
      <c r="BT8" s="408"/>
      <c r="BU8" s="409"/>
      <c r="BV8" s="407">
        <v>359543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0.38</v>
      </c>
      <c r="CU8" s="448"/>
      <c r="CV8" s="448"/>
      <c r="CW8" s="448"/>
      <c r="CX8" s="448"/>
      <c r="CY8" s="448"/>
      <c r="CZ8" s="448"/>
      <c r="DA8" s="449"/>
      <c r="DB8" s="447">
        <v>0.38</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43670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-95752</v>
      </c>
      <c r="BO9" s="408"/>
      <c r="BP9" s="408"/>
      <c r="BQ9" s="408"/>
      <c r="BR9" s="408"/>
      <c r="BS9" s="408"/>
      <c r="BT9" s="408"/>
      <c r="BU9" s="409"/>
      <c r="BV9" s="407">
        <v>-563956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16.3</v>
      </c>
      <c r="CU9" s="405"/>
      <c r="CV9" s="405"/>
      <c r="CW9" s="405"/>
      <c r="CX9" s="405"/>
      <c r="CY9" s="405"/>
      <c r="CZ9" s="405"/>
      <c r="DA9" s="406"/>
      <c r="DB9" s="404">
        <v>17.2</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46221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429460</v>
      </c>
      <c r="BO10" s="408"/>
      <c r="BP10" s="408"/>
      <c r="BQ10" s="408"/>
      <c r="BR10" s="408"/>
      <c r="BS10" s="408"/>
      <c r="BT10" s="408"/>
      <c r="BU10" s="409"/>
      <c r="BV10" s="407">
        <v>104328</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42944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42269</v>
      </c>
      <c r="S13" s="492"/>
      <c r="T13" s="492"/>
      <c r="U13" s="492"/>
      <c r="V13" s="493"/>
      <c r="W13" s="423" t="s">
        <v>131</v>
      </c>
      <c r="X13" s="424"/>
      <c r="Y13" s="424"/>
      <c r="Z13" s="424"/>
      <c r="AA13" s="424"/>
      <c r="AB13" s="414"/>
      <c r="AC13" s="458">
        <v>4025</v>
      </c>
      <c r="AD13" s="459"/>
      <c r="AE13" s="459"/>
      <c r="AF13" s="459"/>
      <c r="AG13" s="501"/>
      <c r="AH13" s="458">
        <v>4784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333708</v>
      </c>
      <c r="BO13" s="408"/>
      <c r="BP13" s="408"/>
      <c r="BQ13" s="408"/>
      <c r="BR13" s="408"/>
      <c r="BS13" s="408"/>
      <c r="BT13" s="408"/>
      <c r="BU13" s="409"/>
      <c r="BV13" s="407">
        <v>-459628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12.8</v>
      </c>
      <c r="CU13" s="405"/>
      <c r="CV13" s="405"/>
      <c r="CW13" s="405"/>
      <c r="CX13" s="405"/>
      <c r="CY13" s="405"/>
      <c r="CZ13" s="405"/>
      <c r="DA13" s="406"/>
      <c r="DB13" s="404">
        <v>11.8</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43554</v>
      </c>
      <c r="S14" s="492"/>
      <c r="T14" s="492"/>
      <c r="U14" s="492"/>
      <c r="V14" s="493"/>
      <c r="W14" s="397"/>
      <c r="X14" s="398"/>
      <c r="Y14" s="398"/>
      <c r="Z14" s="398"/>
      <c r="AA14" s="398"/>
      <c r="AB14" s="387"/>
      <c r="AC14" s="494">
        <v>19.100000000000001</v>
      </c>
      <c r="AD14" s="495"/>
      <c r="AE14" s="495"/>
      <c r="AF14" s="495"/>
      <c r="AG14" s="496"/>
      <c r="AH14" s="494">
        <v>21.4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70.599999999999994</v>
      </c>
      <c r="CU14" s="506"/>
      <c r="CV14" s="506"/>
      <c r="CW14" s="506"/>
      <c r="CX14" s="506"/>
      <c r="CY14" s="506"/>
      <c r="CZ14" s="506"/>
      <c r="DA14" s="507"/>
      <c r="DB14" s="505">
        <v>67</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42995</v>
      </c>
      <c r="S15" s="492"/>
      <c r="T15" s="492"/>
      <c r="U15" s="492"/>
      <c r="V15" s="493"/>
      <c r="W15" s="423" t="s">
        <v>137</v>
      </c>
      <c r="X15" s="424"/>
      <c r="Y15" s="424"/>
      <c r="Z15" s="424"/>
      <c r="AA15" s="424"/>
      <c r="AB15" s="414"/>
      <c r="AC15" s="458">
        <v>4142</v>
      </c>
      <c r="AD15" s="459"/>
      <c r="AE15" s="459"/>
      <c r="AF15" s="459"/>
      <c r="AG15" s="501"/>
      <c r="AH15" s="458">
        <v>4320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5135310</v>
      </c>
      <c r="BO15" s="371"/>
      <c r="BP15" s="371"/>
      <c r="BQ15" s="371"/>
      <c r="BR15" s="371"/>
      <c r="BS15" s="371"/>
      <c r="BT15" s="371"/>
      <c r="BU15" s="372"/>
      <c r="BV15" s="370">
        <v>4990168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19.7</v>
      </c>
      <c r="AD16" s="495"/>
      <c r="AE16" s="495"/>
      <c r="AF16" s="495"/>
      <c r="AG16" s="496"/>
      <c r="AH16" s="494">
        <v>19.3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13014558</v>
      </c>
      <c r="BO16" s="408"/>
      <c r="BP16" s="408"/>
      <c r="BQ16" s="408"/>
      <c r="BR16" s="408"/>
      <c r="BS16" s="408"/>
      <c r="BT16" s="408"/>
      <c r="BU16" s="409"/>
      <c r="BV16" s="407">
        <v>12868524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12888</v>
      </c>
      <c r="AD17" s="459"/>
      <c r="AE17" s="459"/>
      <c r="AF17" s="459"/>
      <c r="AG17" s="501"/>
      <c r="AH17" s="458">
        <v>13240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6417319</v>
      </c>
      <c r="BO17" s="408"/>
      <c r="BP17" s="408"/>
      <c r="BQ17" s="408"/>
      <c r="BR17" s="408"/>
      <c r="BS17" s="408"/>
      <c r="BT17" s="408"/>
      <c r="BU17" s="409"/>
      <c r="BV17" s="407">
        <v>6230196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562.95000000000005</v>
      </c>
      <c r="M18" s="531"/>
      <c r="N18" s="531"/>
      <c r="O18" s="531"/>
      <c r="P18" s="531"/>
      <c r="Q18" s="531"/>
      <c r="R18" s="532"/>
      <c r="S18" s="532"/>
      <c r="T18" s="532"/>
      <c r="U18" s="532"/>
      <c r="V18" s="533"/>
      <c r="W18" s="425"/>
      <c r="X18" s="426"/>
      <c r="Y18" s="426"/>
      <c r="Z18" s="426"/>
      <c r="AA18" s="426"/>
      <c r="AB18" s="417"/>
      <c r="AC18" s="534">
        <v>61.2</v>
      </c>
      <c r="AD18" s="535"/>
      <c r="AE18" s="535"/>
      <c r="AF18" s="535"/>
      <c r="AG18" s="536"/>
      <c r="AH18" s="534">
        <v>59.3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13897214</v>
      </c>
      <c r="BO18" s="408"/>
      <c r="BP18" s="408"/>
      <c r="BQ18" s="408"/>
      <c r="BR18" s="408"/>
      <c r="BS18" s="408"/>
      <c r="BT18" s="408"/>
      <c r="BU18" s="409"/>
      <c r="BV18" s="407">
        <v>13864787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78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19167906</v>
      </c>
      <c r="BO19" s="408"/>
      <c r="BP19" s="408"/>
      <c r="BQ19" s="408"/>
      <c r="BR19" s="408"/>
      <c r="BS19" s="408"/>
      <c r="BT19" s="408"/>
      <c r="BU19" s="409"/>
      <c r="BV19" s="407">
        <v>18788919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19162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25861289</v>
      </c>
      <c r="BO22" s="371"/>
      <c r="BP22" s="371"/>
      <c r="BQ22" s="371"/>
      <c r="BR22" s="371"/>
      <c r="BS22" s="371"/>
      <c r="BT22" s="371"/>
      <c r="BU22" s="372"/>
      <c r="BV22" s="370">
        <v>26876645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22771731</v>
      </c>
      <c r="BO23" s="408"/>
      <c r="BP23" s="408"/>
      <c r="BQ23" s="408"/>
      <c r="BR23" s="408"/>
      <c r="BS23" s="408"/>
      <c r="BT23" s="408"/>
      <c r="BU23" s="409"/>
      <c r="BV23" s="407">
        <v>23385113</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7880</v>
      </c>
      <c r="R24" s="459"/>
      <c r="S24" s="459"/>
      <c r="T24" s="459"/>
      <c r="U24" s="459"/>
      <c r="V24" s="501"/>
      <c r="W24" s="553"/>
      <c r="X24" s="554"/>
      <c r="Y24" s="555"/>
      <c r="Z24" s="457" t="s">
        <v>162</v>
      </c>
      <c r="AA24" s="437"/>
      <c r="AB24" s="437"/>
      <c r="AC24" s="437"/>
      <c r="AD24" s="437"/>
      <c r="AE24" s="437"/>
      <c r="AF24" s="437"/>
      <c r="AG24" s="438"/>
      <c r="AH24" s="458">
        <v>389</v>
      </c>
      <c r="AI24" s="459"/>
      <c r="AJ24" s="459"/>
      <c r="AK24" s="459"/>
      <c r="AL24" s="501"/>
      <c r="AM24" s="458">
        <v>1198509</v>
      </c>
      <c r="AN24" s="459"/>
      <c r="AO24" s="459"/>
      <c r="AP24" s="459"/>
      <c r="AQ24" s="459"/>
      <c r="AR24" s="501"/>
      <c r="AS24" s="458">
        <v>3081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18539783</v>
      </c>
      <c r="BO24" s="408"/>
      <c r="BP24" s="408"/>
      <c r="BQ24" s="408"/>
      <c r="BR24" s="408"/>
      <c r="BS24" s="408"/>
      <c r="BT24" s="408"/>
      <c r="BU24" s="409"/>
      <c r="BV24" s="407">
        <v>18813772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6290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610786</v>
      </c>
      <c r="BO25" s="371"/>
      <c r="BP25" s="371"/>
      <c r="BQ25" s="371"/>
      <c r="BR25" s="371"/>
      <c r="BS25" s="371"/>
      <c r="BT25" s="371"/>
      <c r="BU25" s="372"/>
      <c r="BV25" s="370">
        <v>685386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5670</v>
      </c>
      <c r="R26" s="459"/>
      <c r="S26" s="459"/>
      <c r="T26" s="459"/>
      <c r="U26" s="459"/>
      <c r="V26" s="501"/>
      <c r="W26" s="553"/>
      <c r="X26" s="554"/>
      <c r="Y26" s="555"/>
      <c r="Z26" s="457" t="s">
        <v>168</v>
      </c>
      <c r="AA26" s="559"/>
      <c r="AB26" s="559"/>
      <c r="AC26" s="559"/>
      <c r="AD26" s="559"/>
      <c r="AE26" s="559"/>
      <c r="AF26" s="559"/>
      <c r="AG26" s="560"/>
      <c r="AH26" s="458">
        <v>29</v>
      </c>
      <c r="AI26" s="459"/>
      <c r="AJ26" s="459"/>
      <c r="AK26" s="459"/>
      <c r="AL26" s="501"/>
      <c r="AM26" s="458">
        <v>107097</v>
      </c>
      <c r="AN26" s="459"/>
      <c r="AO26" s="459"/>
      <c r="AP26" s="459"/>
      <c r="AQ26" s="459"/>
      <c r="AR26" s="501"/>
      <c r="AS26" s="458">
        <v>3693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3690</v>
      </c>
      <c r="R27" s="459"/>
      <c r="S27" s="459"/>
      <c r="T27" s="459"/>
      <c r="U27" s="459"/>
      <c r="V27" s="501"/>
      <c r="W27" s="553"/>
      <c r="X27" s="554"/>
      <c r="Y27" s="555"/>
      <c r="Z27" s="457" t="s">
        <v>171</v>
      </c>
      <c r="AA27" s="437"/>
      <c r="AB27" s="437"/>
      <c r="AC27" s="437"/>
      <c r="AD27" s="437"/>
      <c r="AE27" s="437"/>
      <c r="AF27" s="437"/>
      <c r="AG27" s="438"/>
      <c r="AH27" s="458">
        <v>5</v>
      </c>
      <c r="AI27" s="459"/>
      <c r="AJ27" s="459"/>
      <c r="AK27" s="459"/>
      <c r="AL27" s="501"/>
      <c r="AM27" s="458">
        <v>18913</v>
      </c>
      <c r="AN27" s="459"/>
      <c r="AO27" s="459"/>
      <c r="AP27" s="459"/>
      <c r="AQ27" s="459"/>
      <c r="AR27" s="501"/>
      <c r="AS27" s="458">
        <v>3783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350000</v>
      </c>
      <c r="BO27" s="527"/>
      <c r="BP27" s="527"/>
      <c r="BQ27" s="527"/>
      <c r="BR27" s="527"/>
      <c r="BS27" s="527"/>
      <c r="BT27" s="527"/>
      <c r="BU27" s="528"/>
      <c r="BV27" s="526">
        <v>774385</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3260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1822431</v>
      </c>
      <c r="BO28" s="371"/>
      <c r="BP28" s="371"/>
      <c r="BQ28" s="371"/>
      <c r="BR28" s="371"/>
      <c r="BS28" s="371"/>
      <c r="BT28" s="371"/>
      <c r="BU28" s="372"/>
      <c r="BV28" s="370">
        <v>1392971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17</v>
      </c>
      <c r="M29" s="459"/>
      <c r="N29" s="459"/>
      <c r="O29" s="459"/>
      <c r="P29" s="501"/>
      <c r="Q29" s="458">
        <v>3130</v>
      </c>
      <c r="R29" s="459"/>
      <c r="S29" s="459"/>
      <c r="T29" s="459"/>
      <c r="U29" s="459"/>
      <c r="V29" s="501"/>
      <c r="W29" s="556"/>
      <c r="X29" s="557"/>
      <c r="Y29" s="558"/>
      <c r="Z29" s="457" t="s">
        <v>177</v>
      </c>
      <c r="AA29" s="437"/>
      <c r="AB29" s="437"/>
      <c r="AC29" s="437"/>
      <c r="AD29" s="437"/>
      <c r="AE29" s="437"/>
      <c r="AF29" s="437"/>
      <c r="AG29" s="438"/>
      <c r="AH29" s="458">
        <v>394</v>
      </c>
      <c r="AI29" s="459"/>
      <c r="AJ29" s="459"/>
      <c r="AK29" s="459"/>
      <c r="AL29" s="501"/>
      <c r="AM29" s="458">
        <v>1217422</v>
      </c>
      <c r="AN29" s="459"/>
      <c r="AO29" s="459"/>
      <c r="AP29" s="459"/>
      <c r="AQ29" s="459"/>
      <c r="AR29" s="501"/>
      <c r="AS29" s="458">
        <v>3090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733503</v>
      </c>
      <c r="BO29" s="408"/>
      <c r="BP29" s="408"/>
      <c r="BQ29" s="408"/>
      <c r="BR29" s="408"/>
      <c r="BS29" s="408"/>
      <c r="BT29" s="408"/>
      <c r="BU29" s="409"/>
      <c r="BV29" s="407">
        <v>733499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5072353</v>
      </c>
      <c r="BO30" s="527"/>
      <c r="BP30" s="527"/>
      <c r="BQ30" s="527"/>
      <c r="BR30" s="527"/>
      <c r="BS30" s="527"/>
      <c r="BT30" s="527"/>
      <c r="BU30" s="528"/>
      <c r="BV30" s="526">
        <v>4961584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小林市国民健康保険事業特別会計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小林市水道事業会計</v>
      </c>
      <c r="AP34" s="598"/>
      <c r="AQ34" s="598"/>
      <c r="AR34" s="598"/>
      <c r="AS34" s="598"/>
      <c r="AT34" s="598"/>
      <c r="AU34" s="598"/>
      <c r="AV34" s="598"/>
      <c r="AW34" s="598"/>
      <c r="AX34" s="598"/>
      <c r="AY34" s="598"/>
      <c r="AZ34" s="598"/>
      <c r="BA34" s="598"/>
      <c r="BB34" s="598"/>
      <c r="BC34" s="598"/>
      <c r="BD34" s="181"/>
      <c r="BE34" s="597">
        <f>IF(BG34="","",MAX(C34:D43,U34:V43,AM34:AN43)+1)</f>
        <v>10</v>
      </c>
      <c r="BF34" s="597"/>
      <c r="BG34" s="598" t="str">
        <f>IF('各会計、関係団体の財政状況及び健全化判断比率'!B35="","",'各会計、関係団体の財政状況及び健全化判断比率'!B35)</f>
        <v>小林市農業集落排水事業特別会計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西諸広域行政事務組合　一般会計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ハーメックのじり</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小林市物品購入特別会計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小林市介護保険事業特別会計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IF('各会計、関係団体の財政状況及び健全化判断比率'!B33="","",'各会計、関係団体の財政状況及び健全化判断比率'!B33)</f>
        <v>小林市病院事業会計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宮崎県市町村総合事務組合　一般会計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のじりアグリサービス</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西諸地域介護認定審査事業特別会計</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IF('各会計、関係団体の財政状況及び健全化判断比率'!B34="","",'各会計、関係団体の財政状況及び健全化判断比率'!B34)</f>
        <v>小林市下水道事業会計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宮崎県市町村総合事務組合　自治会館管理運営特別会計</v>
      </c>
      <c r="BZ36" s="598"/>
      <c r="CA36" s="598"/>
      <c r="CB36" s="598"/>
      <c r="CC36" s="598"/>
      <c r="CD36" s="598"/>
      <c r="CE36" s="598"/>
      <c r="CF36" s="598"/>
      <c r="CG36" s="598"/>
      <c r="CH36" s="598"/>
      <c r="CI36" s="598"/>
      <c r="CJ36" s="598"/>
      <c r="CK36" s="598"/>
      <c r="CL36" s="598"/>
      <c r="CM36" s="598"/>
      <c r="CN36" s="181"/>
      <c r="CO36" s="597">
        <f t="shared" si="3"/>
        <v>19</v>
      </c>
      <c r="CP36" s="597"/>
      <c r="CQ36" s="598" t="str">
        <f>IF('各会計、関係団体の財政状況及び健全化判断比率'!BS9="","",'各会計、関係団体の財政状況及び健全化判断比率'!BS9)</f>
        <v>のじり農産加工センター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小林市後期高齢者医療事業特別会計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宮崎県後期高齢者医療広域連合　一般会計</v>
      </c>
      <c r="BZ37" s="598"/>
      <c r="CA37" s="598"/>
      <c r="CB37" s="598"/>
      <c r="CC37" s="598"/>
      <c r="CD37" s="598"/>
      <c r="CE37" s="598"/>
      <c r="CF37" s="598"/>
      <c r="CG37" s="598"/>
      <c r="CH37" s="598"/>
      <c r="CI37" s="598"/>
      <c r="CJ37" s="598"/>
      <c r="CK37" s="598"/>
      <c r="CL37" s="598"/>
      <c r="CM37" s="598"/>
      <c r="CN37" s="181"/>
      <c r="CO37" s="597">
        <f t="shared" si="3"/>
        <v>20</v>
      </c>
      <c r="CP37" s="597"/>
      <c r="CQ37" s="598" t="str">
        <f>IF('各会計、関係団体の財政状況及び健全化判断比率'!BS10="","",'各会計、関係団体の財政状況及び健全化判断比率'!BS10)</f>
        <v>小林まちづくり</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宮崎県後期高齢者医療広域連合　後期高齢者医療特別会計</v>
      </c>
      <c r="BZ38" s="598"/>
      <c r="CA38" s="598"/>
      <c r="CB38" s="598"/>
      <c r="CC38" s="598"/>
      <c r="CD38" s="598"/>
      <c r="CE38" s="598"/>
      <c r="CF38" s="598"/>
      <c r="CG38" s="598"/>
      <c r="CH38" s="598"/>
      <c r="CI38" s="598"/>
      <c r="CJ38" s="598"/>
      <c r="CK38" s="598"/>
      <c r="CL38" s="598"/>
      <c r="CM38" s="598"/>
      <c r="CN38" s="181"/>
      <c r="CO38" s="597">
        <f t="shared" si="3"/>
        <v>21</v>
      </c>
      <c r="CP38" s="597"/>
      <c r="CQ38" s="598" t="str">
        <f>IF('各会計、関係団体の財政状況及び健全化判断比率'!BS11="","",'各会計、関係団体の財政状況及び健全化判断比率'!BS11)</f>
        <v>グリーンシティこばやし</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16</v>
      </c>
      <c r="BX39" s="597"/>
      <c r="BY39" s="598" t="str">
        <f>IF('各会計、関係団体の財政状況及び健全化判断比率'!B73="","",'各会計、関係団体の財政状況及び健全化判断比率'!B73)</f>
        <v>宮崎県市町村総合事務組合　市町村交通災害共済事業特別会計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0vQA75VD0UF16MjWuHtEMbf1LLPfs7vRSCtzu5xvXAEIQ2LkoZsJcWxUK5gyEyw3wv4zPOIK0NNMcnisRbSkQ==" saltValue="muXv6C0/B0ynTAsWOzjn+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536</v>
      </c>
      <c r="D34" s="1151"/>
      <c r="E34" s="1152"/>
      <c r="F34" s="32">
        <v>4.17</v>
      </c>
      <c r="G34" s="33">
        <v>4.12</v>
      </c>
      <c r="H34" s="33">
        <v>3.91</v>
      </c>
      <c r="I34" s="33">
        <v>3.36</v>
      </c>
      <c r="J34" s="34">
        <v>3.79</v>
      </c>
      <c r="K34" s="22"/>
      <c r="L34" s="22"/>
      <c r="M34" s="22"/>
      <c r="N34" s="22"/>
      <c r="O34" s="22"/>
      <c r="P34" s="22"/>
    </row>
    <row r="35" spans="1:16" ht="39" customHeight="1" x14ac:dyDescent="0.15">
      <c r="A35" s="22"/>
      <c r="B35" s="35"/>
      <c r="C35" s="1145" t="s">
        <v>537</v>
      </c>
      <c r="D35" s="1146"/>
      <c r="E35" s="1147"/>
      <c r="F35" s="36">
        <v>3.13</v>
      </c>
      <c r="G35" s="37">
        <v>3.06</v>
      </c>
      <c r="H35" s="37">
        <v>6.25</v>
      </c>
      <c r="I35" s="37">
        <v>2.5099999999999998</v>
      </c>
      <c r="J35" s="38">
        <v>1.83</v>
      </c>
      <c r="K35" s="22"/>
      <c r="L35" s="22"/>
      <c r="M35" s="22"/>
      <c r="N35" s="22"/>
      <c r="O35" s="22"/>
      <c r="P35" s="22"/>
    </row>
    <row r="36" spans="1:16" ht="39" customHeight="1" x14ac:dyDescent="0.15">
      <c r="A36" s="22"/>
      <c r="B36" s="35"/>
      <c r="C36" s="1145" t="s">
        <v>538</v>
      </c>
      <c r="D36" s="1146"/>
      <c r="E36" s="1147"/>
      <c r="F36" s="36">
        <v>1.69</v>
      </c>
      <c r="G36" s="37">
        <v>1.25</v>
      </c>
      <c r="H36" s="37">
        <v>1.03</v>
      </c>
      <c r="I36" s="37">
        <v>1.44</v>
      </c>
      <c r="J36" s="38">
        <v>1.22</v>
      </c>
      <c r="K36" s="22"/>
      <c r="L36" s="22"/>
      <c r="M36" s="22"/>
      <c r="N36" s="22"/>
      <c r="O36" s="22"/>
      <c r="P36" s="22"/>
    </row>
    <row r="37" spans="1:16" ht="39" customHeight="1" x14ac:dyDescent="0.15">
      <c r="A37" s="22"/>
      <c r="B37" s="35"/>
      <c r="C37" s="1145" t="s">
        <v>539</v>
      </c>
      <c r="D37" s="1146"/>
      <c r="E37" s="1147"/>
      <c r="F37" s="36">
        <v>1.67</v>
      </c>
      <c r="G37" s="37">
        <v>2.37</v>
      </c>
      <c r="H37" s="37">
        <v>2.0099999999999998</v>
      </c>
      <c r="I37" s="37">
        <v>1.74</v>
      </c>
      <c r="J37" s="38">
        <v>0.89</v>
      </c>
      <c r="K37" s="22"/>
      <c r="L37" s="22"/>
      <c r="M37" s="22"/>
      <c r="N37" s="22"/>
      <c r="O37" s="22"/>
      <c r="P37" s="22"/>
    </row>
    <row r="38" spans="1:16" ht="39" customHeight="1" x14ac:dyDescent="0.15">
      <c r="A38" s="22"/>
      <c r="B38" s="35"/>
      <c r="C38" s="1145" t="s">
        <v>540</v>
      </c>
      <c r="D38" s="1146"/>
      <c r="E38" s="1147"/>
      <c r="F38" s="36" t="s">
        <v>491</v>
      </c>
      <c r="G38" s="37">
        <v>0.46</v>
      </c>
      <c r="H38" s="37">
        <v>0.79</v>
      </c>
      <c r="I38" s="37">
        <v>0.77</v>
      </c>
      <c r="J38" s="38">
        <v>0.84</v>
      </c>
      <c r="K38" s="22"/>
      <c r="L38" s="22"/>
      <c r="M38" s="22"/>
      <c r="N38" s="22"/>
      <c r="O38" s="22"/>
      <c r="P38" s="22"/>
    </row>
    <row r="39" spans="1:16" ht="39" customHeight="1" x14ac:dyDescent="0.15">
      <c r="A39" s="22"/>
      <c r="B39" s="35"/>
      <c r="C39" s="1145" t="s">
        <v>541</v>
      </c>
      <c r="D39" s="1146"/>
      <c r="E39" s="1147"/>
      <c r="F39" s="36">
        <v>1.24</v>
      </c>
      <c r="G39" s="37">
        <v>0.8</v>
      </c>
      <c r="H39" s="37">
        <v>1.1499999999999999</v>
      </c>
      <c r="I39" s="37">
        <v>1.4</v>
      </c>
      <c r="J39" s="38">
        <v>0.34</v>
      </c>
      <c r="K39" s="22"/>
      <c r="L39" s="22"/>
      <c r="M39" s="22"/>
      <c r="N39" s="22"/>
      <c r="O39" s="22"/>
      <c r="P39" s="22"/>
    </row>
    <row r="40" spans="1:16" ht="39" customHeight="1" x14ac:dyDescent="0.15">
      <c r="A40" s="22"/>
      <c r="B40" s="35"/>
      <c r="C40" s="1145" t="s">
        <v>542</v>
      </c>
      <c r="D40" s="1146"/>
      <c r="E40" s="1147"/>
      <c r="F40" s="36">
        <v>0.08</v>
      </c>
      <c r="G40" s="37">
        <v>0.1</v>
      </c>
      <c r="H40" s="37">
        <v>0.12</v>
      </c>
      <c r="I40" s="37">
        <v>0.15</v>
      </c>
      <c r="J40" s="38">
        <v>0.18</v>
      </c>
      <c r="K40" s="22"/>
      <c r="L40" s="22"/>
      <c r="M40" s="22"/>
      <c r="N40" s="22"/>
      <c r="O40" s="22"/>
      <c r="P40" s="22"/>
    </row>
    <row r="41" spans="1:16" ht="39" customHeight="1" x14ac:dyDescent="0.15">
      <c r="A41" s="22"/>
      <c r="B41" s="35"/>
      <c r="C41" s="1145" t="s">
        <v>543</v>
      </c>
      <c r="D41" s="1146"/>
      <c r="E41" s="1147"/>
      <c r="F41" s="36">
        <v>0.03</v>
      </c>
      <c r="G41" s="37">
        <v>0.02</v>
      </c>
      <c r="H41" s="37">
        <v>0.02</v>
      </c>
      <c r="I41" s="37">
        <v>0.03</v>
      </c>
      <c r="J41" s="38">
        <v>0.02</v>
      </c>
      <c r="K41" s="22"/>
      <c r="L41" s="22"/>
      <c r="M41" s="22"/>
      <c r="N41" s="22"/>
      <c r="O41" s="22"/>
      <c r="P41" s="22"/>
    </row>
    <row r="42" spans="1:16" ht="39" customHeight="1" x14ac:dyDescent="0.15">
      <c r="A42" s="22"/>
      <c r="B42" s="39"/>
      <c r="C42" s="1145" t="s">
        <v>544</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545</v>
      </c>
      <c r="D43" s="1149"/>
      <c r="E43" s="1150"/>
      <c r="F43" s="41">
        <v>0.06</v>
      </c>
      <c r="G43" s="42">
        <v>0.01</v>
      </c>
      <c r="H43" s="42">
        <v>0.01</v>
      </c>
      <c r="I43" s="42">
        <v>0.02</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jaHCaz5h/Akyq7E2M41+p3MQctWEtruN5xkzDUq7BJG1xsgj9dnvStK3CkzLUZ62POXwfhwPJMaNVt9yBkRxA==" saltValue="wbkzOvpqGz+3aH60nOIo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3226</v>
      </c>
      <c r="L45" s="60">
        <v>3285</v>
      </c>
      <c r="M45" s="60">
        <v>3269</v>
      </c>
      <c r="N45" s="60">
        <v>3265</v>
      </c>
      <c r="O45" s="61">
        <v>3153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15">
      <c r="A48" s="48"/>
      <c r="B48" s="1155"/>
      <c r="C48" s="1156"/>
      <c r="D48" s="62"/>
      <c r="E48" s="1161" t="s">
        <v>13</v>
      </c>
      <c r="F48" s="1161"/>
      <c r="G48" s="1161"/>
      <c r="H48" s="1161"/>
      <c r="I48" s="1161"/>
      <c r="J48" s="1162"/>
      <c r="K48" s="63">
        <v>636</v>
      </c>
      <c r="L48" s="64">
        <v>618</v>
      </c>
      <c r="M48" s="64">
        <v>621</v>
      </c>
      <c r="N48" s="64">
        <v>612</v>
      </c>
      <c r="O48" s="65">
        <v>612</v>
      </c>
      <c r="P48" s="48"/>
      <c r="Q48" s="48"/>
      <c r="R48" s="48"/>
      <c r="S48" s="48"/>
      <c r="T48" s="48"/>
      <c r="U48" s="48"/>
    </row>
    <row r="49" spans="1:21" ht="30.75" customHeight="1" x14ac:dyDescent="0.15">
      <c r="A49" s="48"/>
      <c r="B49" s="1155"/>
      <c r="C49" s="1156"/>
      <c r="D49" s="62"/>
      <c r="E49" s="1161" t="s">
        <v>14</v>
      </c>
      <c r="F49" s="1161"/>
      <c r="G49" s="1161"/>
      <c r="H49" s="1161"/>
      <c r="I49" s="1161"/>
      <c r="J49" s="1162"/>
      <c r="K49" s="63">
        <v>47</v>
      </c>
      <c r="L49" s="64">
        <v>47</v>
      </c>
      <c r="M49" s="64">
        <v>43</v>
      </c>
      <c r="N49" s="64">
        <v>40</v>
      </c>
      <c r="O49" s="65">
        <v>16</v>
      </c>
      <c r="P49" s="48"/>
      <c r="Q49" s="48"/>
      <c r="R49" s="48"/>
      <c r="S49" s="48"/>
      <c r="T49" s="48"/>
      <c r="U49" s="48"/>
    </row>
    <row r="50" spans="1:21" ht="30.75" customHeight="1" x14ac:dyDescent="0.15">
      <c r="A50" s="48"/>
      <c r="B50" s="1155"/>
      <c r="C50" s="1156"/>
      <c r="D50" s="62"/>
      <c r="E50" s="1161" t="s">
        <v>15</v>
      </c>
      <c r="F50" s="1161"/>
      <c r="G50" s="1161"/>
      <c r="H50" s="1161"/>
      <c r="I50" s="1161"/>
      <c r="J50" s="1162"/>
      <c r="K50" s="63">
        <v>1</v>
      </c>
      <c r="L50" s="64">
        <v>5</v>
      </c>
      <c r="M50" s="64">
        <v>5</v>
      </c>
      <c r="N50" s="64">
        <v>5</v>
      </c>
      <c r="O50" s="65">
        <v>8</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2466</v>
      </c>
      <c r="L52" s="64">
        <v>2757</v>
      </c>
      <c r="M52" s="64">
        <v>2374</v>
      </c>
      <c r="N52" s="64">
        <v>2300</v>
      </c>
      <c r="O52" s="65">
        <v>2223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1444</v>
      </c>
      <c r="L53" s="69">
        <v>1198</v>
      </c>
      <c r="M53" s="69">
        <v>1564</v>
      </c>
      <c r="N53" s="69">
        <v>1622</v>
      </c>
      <c r="O53" s="70">
        <v>1566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6C1qlOUvn1MjdIZ3m/Fqn5Az3yGNtRpF8FVfZpiPKFJa74fU5O5FF0x+oBUhcFK1Hy3lMAfSnURYMxyLNocvQ==" saltValue="i0tzFJbjm32PKEZ0DYE+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4" t="s">
        <v>30</v>
      </c>
      <c r="C41" s="1185"/>
      <c r="D41" s="105"/>
      <c r="E41" s="1190" t="s">
        <v>31</v>
      </c>
      <c r="F41" s="1190"/>
      <c r="G41" s="1190"/>
      <c r="H41" s="1191"/>
      <c r="I41" s="355">
        <v>29972</v>
      </c>
      <c r="J41" s="356">
        <v>29805</v>
      </c>
      <c r="K41" s="356">
        <v>28675</v>
      </c>
      <c r="L41" s="356">
        <v>26877</v>
      </c>
      <c r="M41" s="357">
        <v>25861</v>
      </c>
    </row>
    <row r="42" spans="2:13" ht="27.75" customHeight="1" x14ac:dyDescent="0.15">
      <c r="B42" s="1186"/>
      <c r="C42" s="1187"/>
      <c r="D42" s="106"/>
      <c r="E42" s="1192" t="s">
        <v>32</v>
      </c>
      <c r="F42" s="1192"/>
      <c r="G42" s="1192"/>
      <c r="H42" s="1193"/>
      <c r="I42" s="358" t="s">
        <v>491</v>
      </c>
      <c r="J42" s="359" t="s">
        <v>491</v>
      </c>
      <c r="K42" s="359" t="s">
        <v>491</v>
      </c>
      <c r="L42" s="359" t="s">
        <v>491</v>
      </c>
      <c r="M42" s="360" t="s">
        <v>491</v>
      </c>
    </row>
    <row r="43" spans="2:13" ht="27.75" customHeight="1" x14ac:dyDescent="0.15">
      <c r="B43" s="1186"/>
      <c r="C43" s="1187"/>
      <c r="D43" s="106"/>
      <c r="E43" s="1192" t="s">
        <v>33</v>
      </c>
      <c r="F43" s="1192"/>
      <c r="G43" s="1192"/>
      <c r="H43" s="1193"/>
      <c r="I43" s="358">
        <v>8569</v>
      </c>
      <c r="J43" s="359">
        <v>8200</v>
      </c>
      <c r="K43" s="359">
        <v>7708</v>
      </c>
      <c r="L43" s="359">
        <v>7073</v>
      </c>
      <c r="M43" s="360">
        <v>7364</v>
      </c>
    </row>
    <row r="44" spans="2:13" ht="27.75" customHeight="1" x14ac:dyDescent="0.15">
      <c r="B44" s="1186"/>
      <c r="C44" s="1187"/>
      <c r="D44" s="106"/>
      <c r="E44" s="1192" t="s">
        <v>34</v>
      </c>
      <c r="F44" s="1192"/>
      <c r="G44" s="1192"/>
      <c r="H44" s="1193"/>
      <c r="I44" s="358">
        <v>145</v>
      </c>
      <c r="J44" s="359">
        <v>99</v>
      </c>
      <c r="K44" s="359">
        <v>56</v>
      </c>
      <c r="L44" s="359">
        <v>16</v>
      </c>
      <c r="M44" s="360" t="s">
        <v>491</v>
      </c>
    </row>
    <row r="45" spans="2:13" ht="27.75" customHeight="1" x14ac:dyDescent="0.15">
      <c r="B45" s="1186"/>
      <c r="C45" s="1187"/>
      <c r="D45" s="106"/>
      <c r="E45" s="1192" t="s">
        <v>35</v>
      </c>
      <c r="F45" s="1192"/>
      <c r="G45" s="1192"/>
      <c r="H45" s="1193"/>
      <c r="I45" s="358">
        <v>3187</v>
      </c>
      <c r="J45" s="359">
        <v>3106</v>
      </c>
      <c r="K45" s="359">
        <v>3191</v>
      </c>
      <c r="L45" s="359">
        <v>3198</v>
      </c>
      <c r="M45" s="360">
        <v>3247</v>
      </c>
    </row>
    <row r="46" spans="2:13" ht="27.75" customHeight="1" x14ac:dyDescent="0.15">
      <c r="B46" s="1186"/>
      <c r="C46" s="1187"/>
      <c r="D46" s="107"/>
      <c r="E46" s="1192" t="s">
        <v>36</v>
      </c>
      <c r="F46" s="1192"/>
      <c r="G46" s="1192"/>
      <c r="H46" s="1193"/>
      <c r="I46" s="358" t="s">
        <v>491</v>
      </c>
      <c r="J46" s="359" t="s">
        <v>491</v>
      </c>
      <c r="K46" s="359" t="s">
        <v>491</v>
      </c>
      <c r="L46" s="359" t="s">
        <v>491</v>
      </c>
      <c r="M46" s="360" t="s">
        <v>491</v>
      </c>
    </row>
    <row r="47" spans="2:13" ht="27.75" customHeight="1" x14ac:dyDescent="0.15">
      <c r="B47" s="1186"/>
      <c r="C47" s="1187"/>
      <c r="D47" s="108"/>
      <c r="E47" s="1194" t="s">
        <v>37</v>
      </c>
      <c r="F47" s="1195"/>
      <c r="G47" s="1195"/>
      <c r="H47" s="1196"/>
      <c r="I47" s="358" t="s">
        <v>491</v>
      </c>
      <c r="J47" s="359" t="s">
        <v>491</v>
      </c>
      <c r="K47" s="359" t="s">
        <v>491</v>
      </c>
      <c r="L47" s="359" t="s">
        <v>491</v>
      </c>
      <c r="M47" s="360" t="s">
        <v>491</v>
      </c>
    </row>
    <row r="48" spans="2:13" ht="27.75" customHeight="1" x14ac:dyDescent="0.15">
      <c r="B48" s="1186"/>
      <c r="C48" s="1187"/>
      <c r="D48" s="106"/>
      <c r="E48" s="1192" t="s">
        <v>38</v>
      </c>
      <c r="F48" s="1192"/>
      <c r="G48" s="1192"/>
      <c r="H48" s="1193"/>
      <c r="I48" s="358" t="s">
        <v>491</v>
      </c>
      <c r="J48" s="359" t="s">
        <v>491</v>
      </c>
      <c r="K48" s="359" t="s">
        <v>491</v>
      </c>
      <c r="L48" s="359" t="s">
        <v>491</v>
      </c>
      <c r="M48" s="360" t="s">
        <v>491</v>
      </c>
    </row>
    <row r="49" spans="2:13" ht="27.75" customHeight="1" x14ac:dyDescent="0.15">
      <c r="B49" s="1188"/>
      <c r="C49" s="1189"/>
      <c r="D49" s="106"/>
      <c r="E49" s="1192" t="s">
        <v>39</v>
      </c>
      <c r="F49" s="1192"/>
      <c r="G49" s="1192"/>
      <c r="H49" s="1193"/>
      <c r="I49" s="358" t="s">
        <v>491</v>
      </c>
      <c r="J49" s="359" t="s">
        <v>491</v>
      </c>
      <c r="K49" s="359" t="s">
        <v>491</v>
      </c>
      <c r="L49" s="359" t="s">
        <v>491</v>
      </c>
      <c r="M49" s="360" t="s">
        <v>491</v>
      </c>
    </row>
    <row r="50" spans="2:13" ht="27.75" customHeight="1" x14ac:dyDescent="0.15">
      <c r="B50" s="1197" t="s">
        <v>40</v>
      </c>
      <c r="C50" s="1198"/>
      <c r="D50" s="109"/>
      <c r="E50" s="1192" t="s">
        <v>41</v>
      </c>
      <c r="F50" s="1192"/>
      <c r="G50" s="1192"/>
      <c r="H50" s="1193"/>
      <c r="I50" s="358">
        <v>4433</v>
      </c>
      <c r="J50" s="359">
        <v>3447</v>
      </c>
      <c r="K50" s="359">
        <v>6205</v>
      </c>
      <c r="L50" s="359">
        <v>6720</v>
      </c>
      <c r="M50" s="360">
        <v>6251</v>
      </c>
    </row>
    <row r="51" spans="2:13" ht="27.75" customHeight="1" x14ac:dyDescent="0.15">
      <c r="B51" s="1186"/>
      <c r="C51" s="1187"/>
      <c r="D51" s="106"/>
      <c r="E51" s="1192" t="s">
        <v>42</v>
      </c>
      <c r="F51" s="1192"/>
      <c r="G51" s="1192"/>
      <c r="H51" s="1193"/>
      <c r="I51" s="358">
        <v>2224</v>
      </c>
      <c r="J51" s="359">
        <v>2095</v>
      </c>
      <c r="K51" s="359">
        <v>1946</v>
      </c>
      <c r="L51" s="359">
        <v>1717</v>
      </c>
      <c r="M51" s="360">
        <v>1795</v>
      </c>
    </row>
    <row r="52" spans="2:13" ht="27.75" customHeight="1" x14ac:dyDescent="0.15">
      <c r="B52" s="1188"/>
      <c r="C52" s="1189"/>
      <c r="D52" s="106"/>
      <c r="E52" s="1192" t="s">
        <v>43</v>
      </c>
      <c r="F52" s="1192"/>
      <c r="G52" s="1192"/>
      <c r="H52" s="1193"/>
      <c r="I52" s="358">
        <v>22799</v>
      </c>
      <c r="J52" s="359">
        <v>22784</v>
      </c>
      <c r="K52" s="359">
        <v>21758</v>
      </c>
      <c r="L52" s="359">
        <v>20581</v>
      </c>
      <c r="M52" s="360">
        <v>19728</v>
      </c>
    </row>
    <row r="53" spans="2:13" ht="27.75" customHeight="1" thickBot="1" x14ac:dyDescent="0.2">
      <c r="B53" s="1199" t="s">
        <v>19</v>
      </c>
      <c r="C53" s="1200"/>
      <c r="D53" s="110"/>
      <c r="E53" s="1201" t="s">
        <v>44</v>
      </c>
      <c r="F53" s="1201"/>
      <c r="G53" s="1201"/>
      <c r="H53" s="1202"/>
      <c r="I53" s="361">
        <v>12418</v>
      </c>
      <c r="J53" s="362">
        <v>12883</v>
      </c>
      <c r="K53" s="362">
        <v>9721</v>
      </c>
      <c r="L53" s="362">
        <v>8146</v>
      </c>
      <c r="M53" s="363">
        <v>8698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YmZMa62/UBPVAb+PHslVuPISHAKbXwoBoA5YcgxIknC+m+IBAY03jkXsRBX8vz2skClRP8+rvKLqFfiT7UBsg==" saltValue="CuoY4D5VS0XQJ0v4Eqz/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122">
        <v>1289</v>
      </c>
      <c r="G55" s="122">
        <v>1393</v>
      </c>
      <c r="H55" s="123">
        <v>1822</v>
      </c>
    </row>
    <row r="56" spans="2:8" ht="52.5" customHeight="1" x14ac:dyDescent="0.15">
      <c r="B56" s="124"/>
      <c r="C56" s="1213" t="s">
        <v>47</v>
      </c>
      <c r="D56" s="1213"/>
      <c r="E56" s="1214"/>
      <c r="F56" s="125">
        <v>733</v>
      </c>
      <c r="G56" s="125">
        <v>733</v>
      </c>
      <c r="H56" s="126">
        <v>734</v>
      </c>
    </row>
    <row r="57" spans="2:8" ht="53.25" customHeight="1" x14ac:dyDescent="0.15">
      <c r="B57" s="124"/>
      <c r="C57" s="1215" t="s">
        <v>48</v>
      </c>
      <c r="D57" s="1215"/>
      <c r="E57" s="1216"/>
      <c r="F57" s="127">
        <v>4505</v>
      </c>
      <c r="G57" s="127">
        <v>4962</v>
      </c>
      <c r="H57" s="128">
        <v>5072</v>
      </c>
    </row>
    <row r="58" spans="2:8" ht="45.75" customHeight="1" x14ac:dyDescent="0.15">
      <c r="B58" s="129"/>
      <c r="C58" s="1203" t="s">
        <v>554</v>
      </c>
      <c r="D58" s="1204"/>
      <c r="E58" s="1205"/>
      <c r="F58" s="130">
        <v>1104</v>
      </c>
      <c r="G58" s="130">
        <v>1544</v>
      </c>
      <c r="H58" s="131">
        <v>1607</v>
      </c>
    </row>
    <row r="59" spans="2:8" ht="45.75" customHeight="1" x14ac:dyDescent="0.15">
      <c r="B59" s="129"/>
      <c r="C59" s="1203" t="s">
        <v>555</v>
      </c>
      <c r="D59" s="1204"/>
      <c r="E59" s="1205"/>
      <c r="F59" s="130">
        <v>601</v>
      </c>
      <c r="G59" s="130">
        <v>720</v>
      </c>
      <c r="H59" s="131">
        <v>670</v>
      </c>
    </row>
    <row r="60" spans="2:8" ht="45.75" customHeight="1" x14ac:dyDescent="0.15">
      <c r="B60" s="129"/>
      <c r="C60" s="1203" t="s">
        <v>556</v>
      </c>
      <c r="D60" s="1204"/>
      <c r="E60" s="1205"/>
      <c r="F60" s="130">
        <v>713</v>
      </c>
      <c r="G60" s="130">
        <v>689</v>
      </c>
      <c r="H60" s="131">
        <v>661</v>
      </c>
    </row>
    <row r="61" spans="2:8" ht="45.75" customHeight="1" x14ac:dyDescent="0.15">
      <c r="B61" s="129"/>
      <c r="C61" s="1203" t="s">
        <v>557</v>
      </c>
      <c r="D61" s="1204"/>
      <c r="E61" s="1205"/>
      <c r="F61" s="130">
        <v>463</v>
      </c>
      <c r="G61" s="130">
        <v>462</v>
      </c>
      <c r="H61" s="131">
        <v>457</v>
      </c>
    </row>
    <row r="62" spans="2:8" ht="45.75" customHeight="1" thickBot="1" x14ac:dyDescent="0.2">
      <c r="B62" s="132"/>
      <c r="C62" s="1206" t="s">
        <v>558</v>
      </c>
      <c r="D62" s="1207"/>
      <c r="E62" s="1208"/>
      <c r="F62" s="133">
        <v>382</v>
      </c>
      <c r="G62" s="133">
        <v>394</v>
      </c>
      <c r="H62" s="134">
        <v>393</v>
      </c>
    </row>
    <row r="63" spans="2:8" ht="52.5" customHeight="1" thickBot="1" x14ac:dyDescent="0.2">
      <c r="B63" s="135"/>
      <c r="C63" s="1209" t="s">
        <v>49</v>
      </c>
      <c r="D63" s="1209"/>
      <c r="E63" s="1210"/>
      <c r="F63" s="136">
        <v>6527</v>
      </c>
      <c r="G63" s="136">
        <v>7088</v>
      </c>
      <c r="H63" s="137">
        <v>7628</v>
      </c>
    </row>
    <row r="64" spans="2:8" x14ac:dyDescent="0.15"/>
  </sheetData>
  <sheetProtection algorithmName="SHA-512" hashValue="wCjngo/EM1a3M0OZmpVq934qTduiTl9KaFLHd1u3Vb5sQlljyXh4hO9o5+J8rQrkPOeHgJ+f+VOogKSmM/2sxQ==" saltValue="reTSW0FczEj4LwrmxHKK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592</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588</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591</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586</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529</v>
      </c>
      <c r="BQ50" s="1226"/>
      <c r="BR50" s="1226"/>
      <c r="BS50" s="1226"/>
      <c r="BT50" s="1226"/>
      <c r="BU50" s="1226"/>
      <c r="BV50" s="1226"/>
      <c r="BW50" s="1226"/>
      <c r="BX50" s="1226" t="s">
        <v>530</v>
      </c>
      <c r="BY50" s="1226"/>
      <c r="BZ50" s="1226"/>
      <c r="CA50" s="1226"/>
      <c r="CB50" s="1226"/>
      <c r="CC50" s="1226"/>
      <c r="CD50" s="1226"/>
      <c r="CE50" s="1226"/>
      <c r="CF50" s="1226" t="s">
        <v>531</v>
      </c>
      <c r="CG50" s="1226"/>
      <c r="CH50" s="1226"/>
      <c r="CI50" s="1226"/>
      <c r="CJ50" s="1226"/>
      <c r="CK50" s="1226"/>
      <c r="CL50" s="1226"/>
      <c r="CM50" s="1226"/>
      <c r="CN50" s="1226" t="s">
        <v>532</v>
      </c>
      <c r="CO50" s="1226"/>
      <c r="CP50" s="1226"/>
      <c r="CQ50" s="1226"/>
      <c r="CR50" s="1226"/>
      <c r="CS50" s="1226"/>
      <c r="CT50" s="1226"/>
      <c r="CU50" s="1226"/>
      <c r="CV50" s="1226" t="s">
        <v>533</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585</v>
      </c>
      <c r="AO51" s="1225"/>
      <c r="AP51" s="1225"/>
      <c r="AQ51" s="1225"/>
      <c r="AR51" s="1225"/>
      <c r="AS51" s="1225"/>
      <c r="AT51" s="1225"/>
      <c r="AU51" s="1225"/>
      <c r="AV51" s="1225"/>
      <c r="AW51" s="1225"/>
      <c r="AX51" s="1225"/>
      <c r="AY51" s="1225"/>
      <c r="AZ51" s="1225"/>
      <c r="BA51" s="1225"/>
      <c r="BB51" s="1225" t="s">
        <v>583</v>
      </c>
      <c r="BC51" s="1225"/>
      <c r="BD51" s="1225"/>
      <c r="BE51" s="1225"/>
      <c r="BF51" s="1225"/>
      <c r="BG51" s="1225"/>
      <c r="BH51" s="1225"/>
      <c r="BI51" s="1225"/>
      <c r="BJ51" s="1225"/>
      <c r="BK51" s="1225"/>
      <c r="BL51" s="1225"/>
      <c r="BM51" s="1225"/>
      <c r="BN51" s="1225"/>
      <c r="BO51" s="1225"/>
      <c r="BP51" s="1224">
        <v>105.7</v>
      </c>
      <c r="BQ51" s="1224"/>
      <c r="BR51" s="1224"/>
      <c r="BS51" s="1224"/>
      <c r="BT51" s="1224"/>
      <c r="BU51" s="1224"/>
      <c r="BV51" s="1224"/>
      <c r="BW51" s="1224"/>
      <c r="BX51" s="1224">
        <v>106.6</v>
      </c>
      <c r="BY51" s="1224"/>
      <c r="BZ51" s="1224"/>
      <c r="CA51" s="1224"/>
      <c r="CB51" s="1224"/>
      <c r="CC51" s="1224"/>
      <c r="CD51" s="1224"/>
      <c r="CE51" s="1224"/>
      <c r="CF51" s="1224">
        <v>77.3</v>
      </c>
      <c r="CG51" s="1224"/>
      <c r="CH51" s="1224"/>
      <c r="CI51" s="1224"/>
      <c r="CJ51" s="1224"/>
      <c r="CK51" s="1224"/>
      <c r="CL51" s="1224"/>
      <c r="CM51" s="1224"/>
      <c r="CN51" s="1224">
        <v>67</v>
      </c>
      <c r="CO51" s="1224"/>
      <c r="CP51" s="1224"/>
      <c r="CQ51" s="1224"/>
      <c r="CR51" s="1224"/>
      <c r="CS51" s="1224"/>
      <c r="CT51" s="1224"/>
      <c r="CU51" s="1224"/>
      <c r="CV51" s="1224">
        <v>70.599999999999994</v>
      </c>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590</v>
      </c>
      <c r="BC53" s="1225"/>
      <c r="BD53" s="1225"/>
      <c r="BE53" s="1225"/>
      <c r="BF53" s="1225"/>
      <c r="BG53" s="1225"/>
      <c r="BH53" s="1225"/>
      <c r="BI53" s="1225"/>
      <c r="BJ53" s="1225"/>
      <c r="BK53" s="1225"/>
      <c r="BL53" s="1225"/>
      <c r="BM53" s="1225"/>
      <c r="BN53" s="1225"/>
      <c r="BO53" s="1225"/>
      <c r="BP53" s="1224">
        <v>72.5</v>
      </c>
      <c r="BQ53" s="1224"/>
      <c r="BR53" s="1224"/>
      <c r="BS53" s="1224"/>
      <c r="BT53" s="1224"/>
      <c r="BU53" s="1224"/>
      <c r="BV53" s="1224"/>
      <c r="BW53" s="1224"/>
      <c r="BX53" s="1224">
        <v>72.7</v>
      </c>
      <c r="BY53" s="1224"/>
      <c r="BZ53" s="1224"/>
      <c r="CA53" s="1224"/>
      <c r="CB53" s="1224"/>
      <c r="CC53" s="1224"/>
      <c r="CD53" s="1224"/>
      <c r="CE53" s="1224"/>
      <c r="CF53" s="1224">
        <v>73.3</v>
      </c>
      <c r="CG53" s="1224"/>
      <c r="CH53" s="1224"/>
      <c r="CI53" s="1224"/>
      <c r="CJ53" s="1224"/>
      <c r="CK53" s="1224"/>
      <c r="CL53" s="1224"/>
      <c r="CM53" s="1224"/>
      <c r="CN53" s="1224">
        <v>73.900000000000006</v>
      </c>
      <c r="CO53" s="1224"/>
      <c r="CP53" s="1224"/>
      <c r="CQ53" s="1224"/>
      <c r="CR53" s="1224"/>
      <c r="CS53" s="1224"/>
      <c r="CT53" s="1224"/>
      <c r="CU53" s="1224"/>
      <c r="CV53" s="1224">
        <v>74.599999999999994</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584</v>
      </c>
      <c r="AO55" s="1226"/>
      <c r="AP55" s="1226"/>
      <c r="AQ55" s="1226"/>
      <c r="AR55" s="1226"/>
      <c r="AS55" s="1226"/>
      <c r="AT55" s="1226"/>
      <c r="AU55" s="1226"/>
      <c r="AV55" s="1226"/>
      <c r="AW55" s="1226"/>
      <c r="AX55" s="1226"/>
      <c r="AY55" s="1226"/>
      <c r="AZ55" s="1226"/>
      <c r="BA55" s="1226"/>
      <c r="BB55" s="1225" t="s">
        <v>583</v>
      </c>
      <c r="BC55" s="1225"/>
      <c r="BD55" s="1225"/>
      <c r="BE55" s="1225"/>
      <c r="BF55" s="1225"/>
      <c r="BG55" s="1225"/>
      <c r="BH55" s="1225"/>
      <c r="BI55" s="1225"/>
      <c r="BJ55" s="1225"/>
      <c r="BK55" s="1225"/>
      <c r="BL55" s="1225"/>
      <c r="BM55" s="1225"/>
      <c r="BN55" s="1225"/>
      <c r="BO55" s="1225"/>
      <c r="BP55" s="1224">
        <v>49.1</v>
      </c>
      <c r="BQ55" s="1224"/>
      <c r="BR55" s="1224"/>
      <c r="BS55" s="1224"/>
      <c r="BT55" s="1224"/>
      <c r="BU55" s="1224"/>
      <c r="BV55" s="1224"/>
      <c r="BW55" s="1224"/>
      <c r="BX55" s="1224">
        <v>41.5</v>
      </c>
      <c r="BY55" s="1224"/>
      <c r="BZ55" s="1224"/>
      <c r="CA55" s="1224"/>
      <c r="CB55" s="1224"/>
      <c r="CC55" s="1224"/>
      <c r="CD55" s="1224"/>
      <c r="CE55" s="1224"/>
      <c r="CF55" s="1224">
        <v>25.2</v>
      </c>
      <c r="CG55" s="1224"/>
      <c r="CH55" s="1224"/>
      <c r="CI55" s="1224"/>
      <c r="CJ55" s="1224"/>
      <c r="CK55" s="1224"/>
      <c r="CL55" s="1224"/>
      <c r="CM55" s="1224"/>
      <c r="CN55" s="1224">
        <v>15.7</v>
      </c>
      <c r="CO55" s="1224"/>
      <c r="CP55" s="1224"/>
      <c r="CQ55" s="1224"/>
      <c r="CR55" s="1224"/>
      <c r="CS55" s="1224"/>
      <c r="CT55" s="1224"/>
      <c r="CU55" s="1224"/>
      <c r="CV55" s="1224">
        <v>10.199999999999999</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590</v>
      </c>
      <c r="BC57" s="1225"/>
      <c r="BD57" s="1225"/>
      <c r="BE57" s="1225"/>
      <c r="BF57" s="1225"/>
      <c r="BG57" s="1225"/>
      <c r="BH57" s="1225"/>
      <c r="BI57" s="1225"/>
      <c r="BJ57" s="1225"/>
      <c r="BK57" s="1225"/>
      <c r="BL57" s="1225"/>
      <c r="BM57" s="1225"/>
      <c r="BN57" s="1225"/>
      <c r="BO57" s="1225"/>
      <c r="BP57" s="1224">
        <v>61</v>
      </c>
      <c r="BQ57" s="1224"/>
      <c r="BR57" s="1224"/>
      <c r="BS57" s="1224"/>
      <c r="BT57" s="1224"/>
      <c r="BU57" s="1224"/>
      <c r="BV57" s="1224"/>
      <c r="BW57" s="1224"/>
      <c r="BX57" s="1224">
        <v>61.7</v>
      </c>
      <c r="BY57" s="1224"/>
      <c r="BZ57" s="1224"/>
      <c r="CA57" s="1224"/>
      <c r="CB57" s="1224"/>
      <c r="CC57" s="1224"/>
      <c r="CD57" s="1224"/>
      <c r="CE57" s="1224"/>
      <c r="CF57" s="1224">
        <v>62.5</v>
      </c>
      <c r="CG57" s="1224"/>
      <c r="CH57" s="1224"/>
      <c r="CI57" s="1224"/>
      <c r="CJ57" s="1224"/>
      <c r="CK57" s="1224"/>
      <c r="CL57" s="1224"/>
      <c r="CM57" s="1224"/>
      <c r="CN57" s="1224">
        <v>64.3</v>
      </c>
      <c r="CO57" s="1224"/>
      <c r="CP57" s="1224"/>
      <c r="CQ57" s="1224"/>
      <c r="CR57" s="1224"/>
      <c r="CS57" s="1224"/>
      <c r="CT57" s="1224"/>
      <c r="CU57" s="1224"/>
      <c r="CV57" s="1224">
        <v>64.7</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589</v>
      </c>
    </row>
    <row r="64" spans="1:109" ht="13.5" x14ac:dyDescent="0.15">
      <c r="B64" s="1218"/>
      <c r="G64" s="1254"/>
      <c r="I64" s="1256"/>
      <c r="J64" s="1256"/>
      <c r="K64" s="1256"/>
      <c r="L64" s="1256"/>
      <c r="M64" s="1256"/>
      <c r="N64" s="1255"/>
      <c r="AM64" s="1254"/>
      <c r="AN64" s="1254" t="s">
        <v>588</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587</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586</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529</v>
      </c>
      <c r="BQ72" s="1226"/>
      <c r="BR72" s="1226"/>
      <c r="BS72" s="1226"/>
      <c r="BT72" s="1226"/>
      <c r="BU72" s="1226"/>
      <c r="BV72" s="1226"/>
      <c r="BW72" s="1226"/>
      <c r="BX72" s="1226" t="s">
        <v>530</v>
      </c>
      <c r="BY72" s="1226"/>
      <c r="BZ72" s="1226"/>
      <c r="CA72" s="1226"/>
      <c r="CB72" s="1226"/>
      <c r="CC72" s="1226"/>
      <c r="CD72" s="1226"/>
      <c r="CE72" s="1226"/>
      <c r="CF72" s="1226" t="s">
        <v>531</v>
      </c>
      <c r="CG72" s="1226"/>
      <c r="CH72" s="1226"/>
      <c r="CI72" s="1226"/>
      <c r="CJ72" s="1226"/>
      <c r="CK72" s="1226"/>
      <c r="CL72" s="1226"/>
      <c r="CM72" s="1226"/>
      <c r="CN72" s="1226" t="s">
        <v>532</v>
      </c>
      <c r="CO72" s="1226"/>
      <c r="CP72" s="1226"/>
      <c r="CQ72" s="1226"/>
      <c r="CR72" s="1226"/>
      <c r="CS72" s="1226"/>
      <c r="CT72" s="1226"/>
      <c r="CU72" s="1226"/>
      <c r="CV72" s="1226" t="s">
        <v>533</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585</v>
      </c>
      <c r="AO73" s="1225"/>
      <c r="AP73" s="1225"/>
      <c r="AQ73" s="1225"/>
      <c r="AR73" s="1225"/>
      <c r="AS73" s="1225"/>
      <c r="AT73" s="1225"/>
      <c r="AU73" s="1225"/>
      <c r="AV73" s="1225"/>
      <c r="AW73" s="1225"/>
      <c r="AX73" s="1225"/>
      <c r="AY73" s="1225"/>
      <c r="AZ73" s="1225"/>
      <c r="BA73" s="1225"/>
      <c r="BB73" s="1225" t="s">
        <v>583</v>
      </c>
      <c r="BC73" s="1225"/>
      <c r="BD73" s="1225"/>
      <c r="BE73" s="1225"/>
      <c r="BF73" s="1225"/>
      <c r="BG73" s="1225"/>
      <c r="BH73" s="1225"/>
      <c r="BI73" s="1225"/>
      <c r="BJ73" s="1225"/>
      <c r="BK73" s="1225"/>
      <c r="BL73" s="1225"/>
      <c r="BM73" s="1225"/>
      <c r="BN73" s="1225"/>
      <c r="BO73" s="1225"/>
      <c r="BP73" s="1224">
        <v>105.7</v>
      </c>
      <c r="BQ73" s="1224"/>
      <c r="BR73" s="1224"/>
      <c r="BS73" s="1224"/>
      <c r="BT73" s="1224"/>
      <c r="BU73" s="1224"/>
      <c r="BV73" s="1224"/>
      <c r="BW73" s="1224"/>
      <c r="BX73" s="1224">
        <v>106.6</v>
      </c>
      <c r="BY73" s="1224"/>
      <c r="BZ73" s="1224"/>
      <c r="CA73" s="1224"/>
      <c r="CB73" s="1224"/>
      <c r="CC73" s="1224"/>
      <c r="CD73" s="1224"/>
      <c r="CE73" s="1224"/>
      <c r="CF73" s="1224">
        <v>77.3</v>
      </c>
      <c r="CG73" s="1224"/>
      <c r="CH73" s="1224"/>
      <c r="CI73" s="1224"/>
      <c r="CJ73" s="1224"/>
      <c r="CK73" s="1224"/>
      <c r="CL73" s="1224"/>
      <c r="CM73" s="1224"/>
      <c r="CN73" s="1224">
        <v>67</v>
      </c>
      <c r="CO73" s="1224"/>
      <c r="CP73" s="1224"/>
      <c r="CQ73" s="1224"/>
      <c r="CR73" s="1224"/>
      <c r="CS73" s="1224"/>
      <c r="CT73" s="1224"/>
      <c r="CU73" s="1224"/>
      <c r="CV73" s="1224">
        <v>70.599999999999994</v>
      </c>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582</v>
      </c>
      <c r="BC75" s="1225"/>
      <c r="BD75" s="1225"/>
      <c r="BE75" s="1225"/>
      <c r="BF75" s="1225"/>
      <c r="BG75" s="1225"/>
      <c r="BH75" s="1225"/>
      <c r="BI75" s="1225"/>
      <c r="BJ75" s="1225"/>
      <c r="BK75" s="1225"/>
      <c r="BL75" s="1225"/>
      <c r="BM75" s="1225"/>
      <c r="BN75" s="1225"/>
      <c r="BO75" s="1225"/>
      <c r="BP75" s="1224">
        <v>11.3</v>
      </c>
      <c r="BQ75" s="1224"/>
      <c r="BR75" s="1224"/>
      <c r="BS75" s="1224"/>
      <c r="BT75" s="1224"/>
      <c r="BU75" s="1224"/>
      <c r="BV75" s="1224"/>
      <c r="BW75" s="1224"/>
      <c r="BX75" s="1224">
        <v>10.9</v>
      </c>
      <c r="BY75" s="1224"/>
      <c r="BZ75" s="1224"/>
      <c r="CA75" s="1224"/>
      <c r="CB75" s="1224"/>
      <c r="CC75" s="1224"/>
      <c r="CD75" s="1224"/>
      <c r="CE75" s="1224"/>
      <c r="CF75" s="1224">
        <v>11.5</v>
      </c>
      <c r="CG75" s="1224"/>
      <c r="CH75" s="1224"/>
      <c r="CI75" s="1224"/>
      <c r="CJ75" s="1224"/>
      <c r="CK75" s="1224"/>
      <c r="CL75" s="1224"/>
      <c r="CM75" s="1224"/>
      <c r="CN75" s="1224">
        <v>11.8</v>
      </c>
      <c r="CO75" s="1224"/>
      <c r="CP75" s="1224"/>
      <c r="CQ75" s="1224"/>
      <c r="CR75" s="1224"/>
      <c r="CS75" s="1224"/>
      <c r="CT75" s="1224"/>
      <c r="CU75" s="1224"/>
      <c r="CV75" s="1224">
        <v>12.8</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584</v>
      </c>
      <c r="AO77" s="1226"/>
      <c r="AP77" s="1226"/>
      <c r="AQ77" s="1226"/>
      <c r="AR77" s="1226"/>
      <c r="AS77" s="1226"/>
      <c r="AT77" s="1226"/>
      <c r="AU77" s="1226"/>
      <c r="AV77" s="1226"/>
      <c r="AW77" s="1226"/>
      <c r="AX77" s="1226"/>
      <c r="AY77" s="1226"/>
      <c r="AZ77" s="1226"/>
      <c r="BA77" s="1226"/>
      <c r="BB77" s="1225" t="s">
        <v>583</v>
      </c>
      <c r="BC77" s="1225"/>
      <c r="BD77" s="1225"/>
      <c r="BE77" s="1225"/>
      <c r="BF77" s="1225"/>
      <c r="BG77" s="1225"/>
      <c r="BH77" s="1225"/>
      <c r="BI77" s="1225"/>
      <c r="BJ77" s="1225"/>
      <c r="BK77" s="1225"/>
      <c r="BL77" s="1225"/>
      <c r="BM77" s="1225"/>
      <c r="BN77" s="1225"/>
      <c r="BO77" s="1225"/>
      <c r="BP77" s="1224">
        <v>49.1</v>
      </c>
      <c r="BQ77" s="1224"/>
      <c r="BR77" s="1224"/>
      <c r="BS77" s="1224"/>
      <c r="BT77" s="1224"/>
      <c r="BU77" s="1224"/>
      <c r="BV77" s="1224"/>
      <c r="BW77" s="1224"/>
      <c r="BX77" s="1224">
        <v>41.5</v>
      </c>
      <c r="BY77" s="1224"/>
      <c r="BZ77" s="1224"/>
      <c r="CA77" s="1224"/>
      <c r="CB77" s="1224"/>
      <c r="CC77" s="1224"/>
      <c r="CD77" s="1224"/>
      <c r="CE77" s="1224"/>
      <c r="CF77" s="1224">
        <v>25.2</v>
      </c>
      <c r="CG77" s="1224"/>
      <c r="CH77" s="1224"/>
      <c r="CI77" s="1224"/>
      <c r="CJ77" s="1224"/>
      <c r="CK77" s="1224"/>
      <c r="CL77" s="1224"/>
      <c r="CM77" s="1224"/>
      <c r="CN77" s="1224">
        <v>15.7</v>
      </c>
      <c r="CO77" s="1224"/>
      <c r="CP77" s="1224"/>
      <c r="CQ77" s="1224"/>
      <c r="CR77" s="1224"/>
      <c r="CS77" s="1224"/>
      <c r="CT77" s="1224"/>
      <c r="CU77" s="1224"/>
      <c r="CV77" s="1224">
        <v>10.199999999999999</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582</v>
      </c>
      <c r="BC79" s="1225"/>
      <c r="BD79" s="1225"/>
      <c r="BE79" s="1225"/>
      <c r="BF79" s="1225"/>
      <c r="BG79" s="1225"/>
      <c r="BH79" s="1225"/>
      <c r="BI79" s="1225"/>
      <c r="BJ79" s="1225"/>
      <c r="BK79" s="1225"/>
      <c r="BL79" s="1225"/>
      <c r="BM79" s="1225"/>
      <c r="BN79" s="1225"/>
      <c r="BO79" s="1225"/>
      <c r="BP79" s="1224">
        <v>9.5</v>
      </c>
      <c r="BQ79" s="1224"/>
      <c r="BR79" s="1224"/>
      <c r="BS79" s="1224"/>
      <c r="BT79" s="1224"/>
      <c r="BU79" s="1224"/>
      <c r="BV79" s="1224"/>
      <c r="BW79" s="1224"/>
      <c r="BX79" s="1224">
        <v>9.1999999999999993</v>
      </c>
      <c r="BY79" s="1224"/>
      <c r="BZ79" s="1224"/>
      <c r="CA79" s="1224"/>
      <c r="CB79" s="1224"/>
      <c r="CC79" s="1224"/>
      <c r="CD79" s="1224"/>
      <c r="CE79" s="1224"/>
      <c r="CF79" s="1224">
        <v>8.9</v>
      </c>
      <c r="CG79" s="1224"/>
      <c r="CH79" s="1224"/>
      <c r="CI79" s="1224"/>
      <c r="CJ79" s="1224"/>
      <c r="CK79" s="1224"/>
      <c r="CL79" s="1224"/>
      <c r="CM79" s="1224"/>
      <c r="CN79" s="1224">
        <v>8.9</v>
      </c>
      <c r="CO79" s="1224"/>
      <c r="CP79" s="1224"/>
      <c r="CQ79" s="1224"/>
      <c r="CR79" s="1224"/>
      <c r="CS79" s="1224"/>
      <c r="CT79" s="1224"/>
      <c r="CU79" s="1224"/>
      <c r="CV79" s="1224">
        <v>9</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KuCAJA8oLZmHHBRi79RU25f2OjXtjb7AVDJMxba52yjDp+rrjfsU5uys1nNNCFiYlLL28X2+8N+/19xhwdDcrQ==" saltValue="Uoh6G1w2eNFf0e/iS9UdS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h04O6ikR5V8vG5xB2BNYERODTboBI1ONtce6ZHv4fvQ9A+VSyfOI8CUjj6JJKdqviWc8nWngrR924eXvB+lSyw==" saltValue="4ZHRMDnH65oV7FWLve+b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WYrh1I7dF+FLqZgRo/9kh9FdN6qkxoGhJJTCYAas0XTBc3lUJdG8ZGxL/kReFAesIM0d/r4Pp+6Cm9KMl5eOCQ==" saltValue="JrHitMvYnv+yr+FoUbhq7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82653</v>
      </c>
      <c r="E3" s="156"/>
      <c r="F3" s="157">
        <v>94081</v>
      </c>
      <c r="G3" s="158"/>
      <c r="H3" s="159"/>
    </row>
    <row r="4" spans="1:8" x14ac:dyDescent="0.15">
      <c r="A4" s="160"/>
      <c r="B4" s="161"/>
      <c r="C4" s="162"/>
      <c r="D4" s="163">
        <v>51421</v>
      </c>
      <c r="E4" s="164"/>
      <c r="F4" s="165">
        <v>48949</v>
      </c>
      <c r="G4" s="166"/>
      <c r="H4" s="167"/>
    </row>
    <row r="5" spans="1:8" x14ac:dyDescent="0.15">
      <c r="A5" s="148" t="s">
        <v>523</v>
      </c>
      <c r="B5" s="153"/>
      <c r="C5" s="154"/>
      <c r="D5" s="155">
        <v>68350</v>
      </c>
      <c r="E5" s="156"/>
      <c r="F5" s="157">
        <v>92632</v>
      </c>
      <c r="G5" s="158"/>
      <c r="H5" s="159"/>
    </row>
    <row r="6" spans="1:8" x14ac:dyDescent="0.15">
      <c r="A6" s="160"/>
      <c r="B6" s="161"/>
      <c r="C6" s="162"/>
      <c r="D6" s="163">
        <v>40697</v>
      </c>
      <c r="E6" s="164"/>
      <c r="F6" s="165">
        <v>47978</v>
      </c>
      <c r="G6" s="166"/>
      <c r="H6" s="167"/>
    </row>
    <row r="7" spans="1:8" x14ac:dyDescent="0.15">
      <c r="A7" s="148" t="s">
        <v>524</v>
      </c>
      <c r="B7" s="153"/>
      <c r="C7" s="154"/>
      <c r="D7" s="155">
        <v>69805</v>
      </c>
      <c r="E7" s="156"/>
      <c r="F7" s="157">
        <v>96469</v>
      </c>
      <c r="G7" s="158"/>
      <c r="H7" s="159"/>
    </row>
    <row r="8" spans="1:8" x14ac:dyDescent="0.15">
      <c r="A8" s="160"/>
      <c r="B8" s="161"/>
      <c r="C8" s="162"/>
      <c r="D8" s="163">
        <v>34334</v>
      </c>
      <c r="E8" s="164"/>
      <c r="F8" s="165">
        <v>49775</v>
      </c>
      <c r="G8" s="166"/>
      <c r="H8" s="167"/>
    </row>
    <row r="9" spans="1:8" x14ac:dyDescent="0.15">
      <c r="A9" s="148" t="s">
        <v>525</v>
      </c>
      <c r="B9" s="153"/>
      <c r="C9" s="154"/>
      <c r="D9" s="155">
        <v>53168</v>
      </c>
      <c r="E9" s="156"/>
      <c r="F9" s="157">
        <v>85743</v>
      </c>
      <c r="G9" s="158"/>
      <c r="H9" s="159"/>
    </row>
    <row r="10" spans="1:8" x14ac:dyDescent="0.15">
      <c r="A10" s="160"/>
      <c r="B10" s="161"/>
      <c r="C10" s="162"/>
      <c r="D10" s="163">
        <v>25472</v>
      </c>
      <c r="E10" s="164"/>
      <c r="F10" s="165">
        <v>45231</v>
      </c>
      <c r="G10" s="166"/>
      <c r="H10" s="167"/>
    </row>
    <row r="11" spans="1:8" x14ac:dyDescent="0.15">
      <c r="A11" s="148" t="s">
        <v>526</v>
      </c>
      <c r="B11" s="153"/>
      <c r="C11" s="154"/>
      <c r="D11" s="155">
        <v>93400</v>
      </c>
      <c r="E11" s="156"/>
      <c r="F11" s="157">
        <v>92509</v>
      </c>
      <c r="G11" s="158"/>
      <c r="H11" s="159"/>
    </row>
    <row r="12" spans="1:8" x14ac:dyDescent="0.15">
      <c r="A12" s="160"/>
      <c r="B12" s="161"/>
      <c r="C12" s="168"/>
      <c r="D12" s="163">
        <v>24132</v>
      </c>
      <c r="E12" s="164"/>
      <c r="F12" s="165">
        <v>52274</v>
      </c>
      <c r="G12" s="166"/>
      <c r="H12" s="167"/>
    </row>
    <row r="13" spans="1:8" x14ac:dyDescent="0.15">
      <c r="A13" s="148"/>
      <c r="B13" s="153"/>
      <c r="C13" s="169"/>
      <c r="D13" s="170">
        <v>73475</v>
      </c>
      <c r="E13" s="171"/>
      <c r="F13" s="172">
        <v>92287</v>
      </c>
      <c r="G13" s="173"/>
      <c r="H13" s="159"/>
    </row>
    <row r="14" spans="1:8" x14ac:dyDescent="0.15">
      <c r="A14" s="160"/>
      <c r="B14" s="161"/>
      <c r="C14" s="162"/>
      <c r="D14" s="163">
        <v>35211</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3.13</v>
      </c>
      <c r="C19" s="174">
        <f>ROUND(VALUE(SUBSTITUTE(実質収支比率等に係る経年分析!G$48,"▲","-")),2)</f>
        <v>3.07</v>
      </c>
      <c r="D19" s="174">
        <f>ROUND(VALUE(SUBSTITUTE(実質収支比率等に係る経年分析!H$48,"▲","-")),2)</f>
        <v>6.25</v>
      </c>
      <c r="E19" s="174">
        <f>ROUND(VALUE(SUBSTITUTE(実質収支比率等に係る経年分析!I$48,"▲","-")),2)</f>
        <v>2.52</v>
      </c>
      <c r="F19" s="174">
        <f>ROUND(VALUE(SUBSTITUTE(実質収支比率等に係る経年分析!J$48,"▲","-")),2)</f>
        <v>1.84</v>
      </c>
    </row>
    <row r="20" spans="1:11" x14ac:dyDescent="0.15">
      <c r="A20" s="174" t="s">
        <v>53</v>
      </c>
      <c r="B20" s="174">
        <f>ROUND(VALUE(SUBSTITUTE(実質収支比率等に係る経年分析!F$47,"▲","-")),2)</f>
        <v>6.28</v>
      </c>
      <c r="C20" s="174">
        <f>ROUND(VALUE(SUBSTITUTE(実質収支比率等に係る経年分析!G$47,"▲","-")),2)</f>
        <v>7.4</v>
      </c>
      <c r="D20" s="174">
        <f>ROUND(VALUE(SUBSTITUTE(実質収支比率等に係る経年分析!H$47,"▲","-")),2)</f>
        <v>8.73</v>
      </c>
      <c r="E20" s="174">
        <f>ROUND(VALUE(SUBSTITUTE(実質収支比率等に係る経年分析!I$47,"▲","-")),2)</f>
        <v>9.76</v>
      </c>
      <c r="F20" s="174">
        <f>ROUND(VALUE(SUBSTITUTE(実質収支比率等に係る経年分析!J$47,"▲","-")),2)</f>
        <v>12.68</v>
      </c>
    </row>
    <row r="21" spans="1:11" x14ac:dyDescent="0.15">
      <c r="A21" s="174" t="s">
        <v>54</v>
      </c>
      <c r="B21" s="174">
        <f>IF(ISNUMBER(VALUE(SUBSTITUTE(実質収支比率等に係る経年分析!F$49,"▲","-"))),ROUND(VALUE(SUBSTITUTE(実質収支比率等に係る経年分析!F$49,"▲","-")),2),NA())</f>
        <v>-2.36</v>
      </c>
      <c r="C21" s="174">
        <f>IF(ISNUMBER(VALUE(SUBSTITUTE(実質収支比率等に係る経年分析!G$49,"▲","-"))),ROUND(VALUE(SUBSTITUTE(実質収支比率等に係る経年分析!G$49,"▲","-")),2),NA())</f>
        <v>1.46</v>
      </c>
      <c r="D21" s="174">
        <f>IF(ISNUMBER(VALUE(SUBSTITUTE(実質収支比率等に係る経年分析!H$49,"▲","-"))),ROUND(VALUE(SUBSTITUTE(実質収支比率等に係る経年分析!H$49,"▲","-")),2),NA())</f>
        <v>4.59</v>
      </c>
      <c r="E21" s="174">
        <f>IF(ISNUMBER(VALUE(SUBSTITUTE(実質収支比率等に係る経年分析!I$49,"▲","-"))),ROUND(VALUE(SUBSTITUTE(実質収支比率等に係る経年分析!I$49,"▲","-")),2),NA())</f>
        <v>-3.22</v>
      </c>
      <c r="F21" s="174">
        <f>IF(ISNUMBER(VALUE(SUBSTITUTE(実質収支比率等に係る経年分析!J$49,"▲","-"))),ROUND(VALUE(SUBSTITUTE(実質収支比率等に係る経年分析!J$49,"▲","-")),2),NA())</f>
        <v>2.3199999999999998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西諸地域介護認定審査事業特別会計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小林市農業集落排水事業特別会計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0.18</v>
      </c>
    </row>
    <row r="31" spans="1:11" x14ac:dyDescent="0.15">
      <c r="A31" s="175" t="str">
        <f>IF(連結実質赤字比率に係る赤字・黒字の構成分析!C$39="",NA(),連結実質赤字比率に係る赤字・黒字の構成分析!C$39)</f>
        <v>小林市国民健康保険事業特別会計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1.1499999999999999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0.34</v>
      </c>
    </row>
    <row r="32" spans="1:11" x14ac:dyDescent="0.15">
      <c r="A32" s="175" t="str">
        <f>IF(連結実質赤字比率に係る赤字・黒字の構成分析!C$38="",NA(),連結実質赤字比率に係る赤字・黒字の構成分析!C$38)</f>
        <v>小林市下水道事業会計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0.84</v>
      </c>
    </row>
    <row r="33" spans="1:16" x14ac:dyDescent="0.15">
      <c r="A33" s="175" t="str">
        <f>IF(連結実質赤字比率に係る赤字・黒字の構成分析!C$37="",NA(),連結実質赤字比率に係る赤字・黒字の構成分析!C$37)</f>
        <v>小林市病院事業会計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1.67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2.37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2.0099999999999998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0.89</v>
      </c>
    </row>
    <row r="34" spans="1:16" x14ac:dyDescent="0.15">
      <c r="A34" s="175" t="str">
        <f>IF(連結実質赤字比率に係る赤字・黒字の構成分析!C$36="",NA(),連結実質赤字比率に係る赤字・黒字の構成分析!C$36)</f>
        <v>小林市介護保険事業特別会計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1.69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3.13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3.06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6.25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2.5099999999999998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1.83</v>
      </c>
    </row>
    <row r="36" spans="1:16" x14ac:dyDescent="0.15">
      <c r="A36" s="175" t="str">
        <f>IF(連結実質赤字比率に係る赤字・黒字の構成分析!C$34="",NA(),連結実質赤字比率に係る赤字・黒字の構成分析!C$34)</f>
        <v>小林市水道事業会計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4.17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4.12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3.91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3.36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3.79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2466</v>
      </c>
      <c r="E42" s="176"/>
      <c r="F42" s="176"/>
      <c r="G42" s="176">
        <f>'実質公債費比率（分子）の構造'!L$52</f>
        <v>2757</v>
      </c>
      <c r="H42" s="176"/>
      <c r="I42" s="176"/>
      <c r="J42" s="176">
        <f>'実質公債費比率（分子）の構造'!M$52</f>
        <v>2374</v>
      </c>
      <c r="K42" s="176"/>
      <c r="L42" s="176"/>
      <c r="M42" s="176">
        <f>'実質公債費比率（分子）の構造'!N$52</f>
        <v>2300</v>
      </c>
      <c r="N42" s="176"/>
      <c r="O42" s="176"/>
      <c r="P42" s="176">
        <f>'実質公債費比率（分子）の構造'!O$52</f>
        <v>2223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5</v>
      </c>
      <c r="F44" s="176"/>
      <c r="G44" s="176"/>
      <c r="H44" s="176">
        <f>'実質公債費比率（分子）の構造'!M$50</f>
        <v>5</v>
      </c>
      <c r="I44" s="176"/>
      <c r="J44" s="176"/>
      <c r="K44" s="176">
        <f>'実質公債費比率（分子）の構造'!N$50</f>
        <v>5</v>
      </c>
      <c r="L44" s="176"/>
      <c r="M44" s="176"/>
      <c r="N44" s="176">
        <f>'実質公債費比率（分子）の構造'!O$50</f>
        <v>8</v>
      </c>
      <c r="O44" s="176"/>
      <c r="P44" s="176"/>
    </row>
    <row r="45" spans="1:16" x14ac:dyDescent="0.15">
      <c r="A45" s="176" t="s">
        <v>63</v>
      </c>
      <c r="B45" s="176">
        <f>'実質公債費比率（分子）の構造'!K$49</f>
        <v>47</v>
      </c>
      <c r="C45" s="176"/>
      <c r="D45" s="176"/>
      <c r="E45" s="176">
        <f>'実質公債費比率（分子）の構造'!L$49</f>
        <v>47</v>
      </c>
      <c r="F45" s="176"/>
      <c r="G45" s="176"/>
      <c r="H45" s="176">
        <f>'実質公債費比率（分子）の構造'!M$49</f>
        <v>43</v>
      </c>
      <c r="I45" s="176"/>
      <c r="J45" s="176"/>
      <c r="K45" s="176">
        <f>'実質公債費比率（分子）の構造'!N$49</f>
        <v>40</v>
      </c>
      <c r="L45" s="176"/>
      <c r="M45" s="176"/>
      <c r="N45" s="176">
        <f>'実質公債費比率（分子）の構造'!O$49</f>
        <v>16</v>
      </c>
      <c r="O45" s="176"/>
      <c r="P45" s="176"/>
    </row>
    <row r="46" spans="1:16" x14ac:dyDescent="0.15">
      <c r="A46" s="176" t="s">
        <v>64</v>
      </c>
      <c r="B46" s="176">
        <f>'実質公債費比率（分子）の構造'!K$48</f>
        <v>636</v>
      </c>
      <c r="C46" s="176"/>
      <c r="D46" s="176"/>
      <c r="E46" s="176">
        <f>'実質公債費比率（分子）の構造'!L$48</f>
        <v>618</v>
      </c>
      <c r="F46" s="176"/>
      <c r="G46" s="176"/>
      <c r="H46" s="176">
        <f>'実質公債費比率（分子）の構造'!M$48</f>
        <v>621</v>
      </c>
      <c r="I46" s="176"/>
      <c r="J46" s="176"/>
      <c r="K46" s="176">
        <f>'実質公債費比率（分子）の構造'!N$48</f>
        <v>612</v>
      </c>
      <c r="L46" s="176"/>
      <c r="M46" s="176"/>
      <c r="N46" s="176">
        <f>'実質公債費比率（分子）の構造'!O$48</f>
        <v>612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3226</v>
      </c>
      <c r="C49" s="176"/>
      <c r="D49" s="176"/>
      <c r="E49" s="176">
        <f>'実質公債費比率（分子）の構造'!L$45</f>
        <v>3285</v>
      </c>
      <c r="F49" s="176"/>
      <c r="G49" s="176"/>
      <c r="H49" s="176">
        <f>'実質公債費比率（分子）の構造'!M$45</f>
        <v>3269</v>
      </c>
      <c r="I49" s="176"/>
      <c r="J49" s="176"/>
      <c r="K49" s="176">
        <f>'実質公債費比率（分子）の構造'!N$45</f>
        <v>3265</v>
      </c>
      <c r="L49" s="176"/>
      <c r="M49" s="176"/>
      <c r="N49" s="176">
        <f>'実質公債費比率（分子）の構造'!O$45</f>
        <v>3153</v>
      </c>
      <c r="O49" s="176"/>
      <c r="P49" s="176"/>
    </row>
    <row r="50" spans="1:16" x14ac:dyDescent="0.15">
      <c r="A50" s="176" t="s">
        <v>67</v>
      </c>
      <c r="B50" s="176" t="e">
        <f>NA()</f>
        <v>#N/A</v>
      </c>
      <c r="C50" s="176">
        <f>IF(ISNUMBER('実質公債費比率（分子）の構造'!K$53),'実質公債費比率（分子）の構造'!K$53,NA())</f>
        <v>1444</v>
      </c>
      <c r="D50" s="176" t="e">
        <f>NA()</f>
        <v>#N/A</v>
      </c>
      <c r="E50" s="176" t="e">
        <f>NA()</f>
        <v>#N/A</v>
      </c>
      <c r="F50" s="176">
        <f>IF(ISNUMBER('実質公債費比率（分子）の構造'!L$53),'実質公債費比率（分子）の構造'!L$53,NA())</f>
        <v>1198</v>
      </c>
      <c r="G50" s="176" t="e">
        <f>NA()</f>
        <v>#N/A</v>
      </c>
      <c r="H50" s="176" t="e">
        <f>NA()</f>
        <v>#N/A</v>
      </c>
      <c r="I50" s="176">
        <f>IF(ISNUMBER('実質公債費比率（分子）の構造'!M$53),'実質公債費比率（分子）の構造'!M$53,NA())</f>
        <v>1564</v>
      </c>
      <c r="J50" s="176" t="e">
        <f>NA()</f>
        <v>#N/A</v>
      </c>
      <c r="K50" s="176" t="e">
        <f>NA()</f>
        <v>#N/A</v>
      </c>
      <c r="L50" s="176">
        <f>IF(ISNUMBER('実質公債費比率（分子）の構造'!N$53),'実質公債費比率（分子）の構造'!N$53,NA())</f>
        <v>1622</v>
      </c>
      <c r="M50" s="176" t="e">
        <f>NA()</f>
        <v>#N/A</v>
      </c>
      <c r="N50" s="176" t="e">
        <f>NA()</f>
        <v>#N/A</v>
      </c>
      <c r="O50" s="176">
        <f>IF(ISNUMBER('実質公債費比率（分子）の構造'!O$53),'実質公債費比率（分子）の構造'!O$53,NA())</f>
        <v>1566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22799</v>
      </c>
      <c r="E56" s="175"/>
      <c r="F56" s="175"/>
      <c r="G56" s="175">
        <f>'将来負担比率（分子）の構造'!J$52</f>
        <v>22784</v>
      </c>
      <c r="H56" s="175"/>
      <c r="I56" s="175"/>
      <c r="J56" s="175">
        <f>'将来負担比率（分子）の構造'!K$52</f>
        <v>21758</v>
      </c>
      <c r="K56" s="175"/>
      <c r="L56" s="175"/>
      <c r="M56" s="175">
        <f>'将来負担比率（分子）の構造'!L$52</f>
        <v>20581</v>
      </c>
      <c r="N56" s="175"/>
      <c r="O56" s="175"/>
      <c r="P56" s="175">
        <f>'将来負担比率（分子）の構造'!M$52</f>
        <v>19728</v>
      </c>
    </row>
    <row r="57" spans="1:16" x14ac:dyDescent="0.15">
      <c r="A57" s="175" t="s">
        <v>42</v>
      </c>
      <c r="B57" s="175"/>
      <c r="C57" s="175"/>
      <c r="D57" s="175">
        <f>'将来負担比率（分子）の構造'!I$51</f>
        <v>2224</v>
      </c>
      <c r="E57" s="175"/>
      <c r="F57" s="175"/>
      <c r="G57" s="175">
        <f>'将来負担比率（分子）の構造'!J$51</f>
        <v>2095</v>
      </c>
      <c r="H57" s="175"/>
      <c r="I57" s="175"/>
      <c r="J57" s="175">
        <f>'将来負担比率（分子）の構造'!K$51</f>
        <v>1946</v>
      </c>
      <c r="K57" s="175"/>
      <c r="L57" s="175"/>
      <c r="M57" s="175">
        <f>'将来負担比率（分子）の構造'!L$51</f>
        <v>1717</v>
      </c>
      <c r="N57" s="175"/>
      <c r="O57" s="175"/>
      <c r="P57" s="175">
        <f>'将来負担比率（分子）の構造'!M$51</f>
        <v>1795</v>
      </c>
    </row>
    <row r="58" spans="1:16" x14ac:dyDescent="0.15">
      <c r="A58" s="175" t="s">
        <v>41</v>
      </c>
      <c r="B58" s="175"/>
      <c r="C58" s="175"/>
      <c r="D58" s="175">
        <f>'将来負担比率（分子）の構造'!I$50</f>
        <v>4433</v>
      </c>
      <c r="E58" s="175"/>
      <c r="F58" s="175"/>
      <c r="G58" s="175">
        <f>'将来負担比率（分子）の構造'!J$50</f>
        <v>3447</v>
      </c>
      <c r="H58" s="175"/>
      <c r="I58" s="175"/>
      <c r="J58" s="175">
        <f>'将来負担比率（分子）の構造'!K$50</f>
        <v>6205</v>
      </c>
      <c r="K58" s="175"/>
      <c r="L58" s="175"/>
      <c r="M58" s="175">
        <f>'将来負担比率（分子）の構造'!L$50</f>
        <v>6720</v>
      </c>
      <c r="N58" s="175"/>
      <c r="O58" s="175"/>
      <c r="P58" s="175">
        <f>'将来負担比率（分子）の構造'!M$50</f>
        <v>6251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3187</v>
      </c>
      <c r="C62" s="175"/>
      <c r="D62" s="175"/>
      <c r="E62" s="175">
        <f>'将来負担比率（分子）の構造'!J$45</f>
        <v>3106</v>
      </c>
      <c r="F62" s="175"/>
      <c r="G62" s="175"/>
      <c r="H62" s="175">
        <f>'将来負担比率（分子）の構造'!K$45</f>
        <v>3191</v>
      </c>
      <c r="I62" s="175"/>
      <c r="J62" s="175"/>
      <c r="K62" s="175">
        <f>'将来負担比率（分子）の構造'!L$45</f>
        <v>3198</v>
      </c>
      <c r="L62" s="175"/>
      <c r="M62" s="175"/>
      <c r="N62" s="175">
        <f>'将来負担比率（分子）の構造'!M$45</f>
        <v>3247</v>
      </c>
      <c r="O62" s="175"/>
      <c r="P62" s="175"/>
    </row>
    <row r="63" spans="1:16" x14ac:dyDescent="0.15">
      <c r="A63" s="175" t="s">
        <v>34</v>
      </c>
      <c r="B63" s="175">
        <f>'将来負担比率（分子）の構造'!I$44</f>
        <v>145</v>
      </c>
      <c r="C63" s="175"/>
      <c r="D63" s="175"/>
      <c r="E63" s="175">
        <f>'将来負担比率（分子）の構造'!J$44</f>
        <v>99</v>
      </c>
      <c r="F63" s="175"/>
      <c r="G63" s="175"/>
      <c r="H63" s="175">
        <f>'将来負担比率（分子）の構造'!K$44</f>
        <v>56</v>
      </c>
      <c r="I63" s="175"/>
      <c r="J63" s="175"/>
      <c r="K63" s="175">
        <f>'将来負担比率（分子）の構造'!L$44</f>
        <v>16</v>
      </c>
      <c r="L63" s="175"/>
      <c r="M63" s="175"/>
      <c r="N63" s="175" t="str">
        <f>'将来負担比率（分子）の構造'!M$44</f>
        <v>-</v>
      </c>
      <c r="O63" s="175"/>
      <c r="P63" s="175"/>
    </row>
    <row r="64" spans="1:16" x14ac:dyDescent="0.15">
      <c r="A64" s="175" t="s">
        <v>33</v>
      </c>
      <c r="B64" s="175">
        <f>'将来負担比率（分子）の構造'!I$43</f>
        <v>8569</v>
      </c>
      <c r="C64" s="175"/>
      <c r="D64" s="175"/>
      <c r="E64" s="175">
        <f>'将来負担比率（分子）の構造'!J$43</f>
        <v>8200</v>
      </c>
      <c r="F64" s="175"/>
      <c r="G64" s="175"/>
      <c r="H64" s="175">
        <f>'将来負担比率（分子）の構造'!K$43</f>
        <v>7708</v>
      </c>
      <c r="I64" s="175"/>
      <c r="J64" s="175"/>
      <c r="K64" s="175">
        <f>'将来負担比率（分子）の構造'!L$43</f>
        <v>7073</v>
      </c>
      <c r="L64" s="175"/>
      <c r="M64" s="175"/>
      <c r="N64" s="175">
        <f>'将来負担比率（分子）の構造'!M$43</f>
        <v>7364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29972</v>
      </c>
      <c r="C66" s="175"/>
      <c r="D66" s="175"/>
      <c r="E66" s="175">
        <f>'将来負担比率（分子）の構造'!J$41</f>
        <v>29805</v>
      </c>
      <c r="F66" s="175"/>
      <c r="G66" s="175"/>
      <c r="H66" s="175">
        <f>'将来負担比率（分子）の構造'!K$41</f>
        <v>28675</v>
      </c>
      <c r="I66" s="175"/>
      <c r="J66" s="175"/>
      <c r="K66" s="175">
        <f>'将来負担比率（分子）の構造'!L$41</f>
        <v>26877</v>
      </c>
      <c r="L66" s="175"/>
      <c r="M66" s="175"/>
      <c r="N66" s="175">
        <f>'将来負担比率（分子）の構造'!M$41</f>
        <v>25861</v>
      </c>
      <c r="O66" s="175"/>
      <c r="P66" s="175"/>
    </row>
    <row r="67" spans="1:16" x14ac:dyDescent="0.15">
      <c r="A67" s="175" t="s">
        <v>71</v>
      </c>
      <c r="B67" s="175" t="e">
        <f>NA()</f>
        <v>#N/A</v>
      </c>
      <c r="C67" s="175">
        <f>IF(ISNUMBER('将来負担比率（分子）の構造'!I$53), IF('将来負担比率（分子）の構造'!I$53 &lt; 0, 0, '将来負担比率（分子）の構造'!I$53), NA())</f>
        <v>12418</v>
      </c>
      <c r="D67" s="175" t="e">
        <f>NA()</f>
        <v>#N/A</v>
      </c>
      <c r="E67" s="175" t="e">
        <f>NA()</f>
        <v>#N/A</v>
      </c>
      <c r="F67" s="175">
        <f>IF(ISNUMBER('将来負担比率（分子）の構造'!J$53), IF('将来負担比率（分子）の構造'!J$53 &lt; 0, 0, '将来負担比率（分子）の構造'!J$53), NA())</f>
        <v>12883</v>
      </c>
      <c r="G67" s="175" t="e">
        <f>NA()</f>
        <v>#N/A</v>
      </c>
      <c r="H67" s="175" t="e">
        <f>NA()</f>
        <v>#N/A</v>
      </c>
      <c r="I67" s="175">
        <f>IF(ISNUMBER('将来負担比率（分子）の構造'!K$53), IF('将来負担比率（分子）の構造'!K$53 &lt; 0, 0, '将来負担比率（分子）の構造'!K$53), NA())</f>
        <v>9721</v>
      </c>
      <c r="J67" s="175" t="e">
        <f>NA()</f>
        <v>#N/A</v>
      </c>
      <c r="K67" s="175" t="e">
        <f>NA()</f>
        <v>#N/A</v>
      </c>
      <c r="L67" s="175">
        <f>IF(ISNUMBER('将来負担比率（分子）の構造'!L$53), IF('将来負担比率（分子）の構造'!L$53 &lt; 0, 0, '将来負担比率（分子）の構造'!L$53), NA())</f>
        <v>8146</v>
      </c>
      <c r="M67" s="175" t="e">
        <f>NA()</f>
        <v>#N/A</v>
      </c>
      <c r="N67" s="175" t="e">
        <f>NA()</f>
        <v>#N/A</v>
      </c>
      <c r="O67" s="175">
        <f>IF(ISNUMBER('将来負担比率（分子）の構造'!M$53), IF('将来負担比率（分子）の構造'!M$53 &lt; 0, 0, '将来負担比率（分子）の構造'!M$53), NA())</f>
        <v>8698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1289</v>
      </c>
      <c r="C72" s="179">
        <f>基金残高に係る経年分析!G55</f>
        <v>1393</v>
      </c>
      <c r="D72" s="179">
        <f>基金残高に係る経年分析!H55</f>
        <v>1822</v>
      </c>
    </row>
    <row r="73" spans="1:16" x14ac:dyDescent="0.15">
      <c r="A73" s="178" t="s">
        <v>74</v>
      </c>
      <c r="B73" s="179">
        <f>基金残高に係る経年分析!F56</f>
        <v>733</v>
      </c>
      <c r="C73" s="179">
        <f>基金残高に係る経年分析!G56</f>
        <v>733</v>
      </c>
      <c r="D73" s="179">
        <f>基金残高に係る経年分析!H56</f>
        <v>734</v>
      </c>
    </row>
    <row r="74" spans="1:16" x14ac:dyDescent="0.15">
      <c r="A74" s="178" t="s">
        <v>75</v>
      </c>
      <c r="B74" s="179">
        <f>基金残高に係る経年分析!F57</f>
        <v>4505</v>
      </c>
      <c r="C74" s="179">
        <f>基金残高に係る経年分析!G57</f>
        <v>4962</v>
      </c>
      <c r="D74" s="179">
        <f>基金残高に係る経年分析!H57</f>
        <v>5072</v>
      </c>
    </row>
  </sheetData>
  <sheetProtection algorithmName="SHA-512" hashValue="E2IwGoxKQxue7UukKeqFpKmFoExCDjH1PAdU0P5jfQdjS2qi21l8xxeWJyMkAQ0aCyEdPacB2sxsZAeIqRCl/g==" saltValue="h8fP7e5Q1sXzjQON2lNc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5140251</v>
      </c>
      <c r="S5" s="613"/>
      <c r="T5" s="613"/>
      <c r="U5" s="613"/>
      <c r="V5" s="613"/>
      <c r="W5" s="613"/>
      <c r="X5" s="613"/>
      <c r="Y5" s="614"/>
      <c r="Z5" s="615">
        <v>15.7</v>
      </c>
      <c r="AA5" s="615"/>
      <c r="AB5" s="615"/>
      <c r="AC5" s="615"/>
      <c r="AD5" s="616">
        <v>4970416</v>
      </c>
      <c r="AE5" s="616"/>
      <c r="AF5" s="616"/>
      <c r="AG5" s="616"/>
      <c r="AH5" s="616"/>
      <c r="AI5" s="616"/>
      <c r="AJ5" s="616"/>
      <c r="AK5" s="616"/>
      <c r="AL5" s="617">
        <v>34.4</v>
      </c>
      <c r="AM5" s="618"/>
      <c r="AN5" s="618"/>
      <c r="AO5" s="619"/>
      <c r="AP5" s="609" t="s">
        <v>216</v>
      </c>
      <c r="AQ5" s="610"/>
      <c r="AR5" s="610"/>
      <c r="AS5" s="610"/>
      <c r="AT5" s="610"/>
      <c r="AU5" s="610"/>
      <c r="AV5" s="610"/>
      <c r="AW5" s="610"/>
      <c r="AX5" s="610"/>
      <c r="AY5" s="610"/>
      <c r="AZ5" s="610"/>
      <c r="BA5" s="610"/>
      <c r="BB5" s="610"/>
      <c r="BC5" s="610"/>
      <c r="BD5" s="610"/>
      <c r="BE5" s="610"/>
      <c r="BF5" s="611"/>
      <c r="BG5" s="623">
        <v>4970416</v>
      </c>
      <c r="BH5" s="624"/>
      <c r="BI5" s="624"/>
      <c r="BJ5" s="624"/>
      <c r="BK5" s="624"/>
      <c r="BL5" s="624"/>
      <c r="BM5" s="624"/>
      <c r="BN5" s="625"/>
      <c r="BO5" s="626">
        <v>96.7</v>
      </c>
      <c r="BP5" s="626"/>
      <c r="BQ5" s="626"/>
      <c r="BR5" s="626"/>
      <c r="BS5" s="627">
        <v>52878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299320</v>
      </c>
      <c r="S6" s="624"/>
      <c r="T6" s="624"/>
      <c r="U6" s="624"/>
      <c r="V6" s="624"/>
      <c r="W6" s="624"/>
      <c r="X6" s="624"/>
      <c r="Y6" s="625"/>
      <c r="Z6" s="626">
        <v>0.9</v>
      </c>
      <c r="AA6" s="626"/>
      <c r="AB6" s="626"/>
      <c r="AC6" s="626"/>
      <c r="AD6" s="627">
        <v>299320</v>
      </c>
      <c r="AE6" s="627"/>
      <c r="AF6" s="627"/>
      <c r="AG6" s="627"/>
      <c r="AH6" s="627"/>
      <c r="AI6" s="627"/>
      <c r="AJ6" s="627"/>
      <c r="AK6" s="627"/>
      <c r="AL6" s="628">
        <v>2.1</v>
      </c>
      <c r="AM6" s="629"/>
      <c r="AN6" s="629"/>
      <c r="AO6" s="630"/>
      <c r="AP6" s="620" t="s">
        <v>221</v>
      </c>
      <c r="AQ6" s="621"/>
      <c r="AR6" s="621"/>
      <c r="AS6" s="621"/>
      <c r="AT6" s="621"/>
      <c r="AU6" s="621"/>
      <c r="AV6" s="621"/>
      <c r="AW6" s="621"/>
      <c r="AX6" s="621"/>
      <c r="AY6" s="621"/>
      <c r="AZ6" s="621"/>
      <c r="BA6" s="621"/>
      <c r="BB6" s="621"/>
      <c r="BC6" s="621"/>
      <c r="BD6" s="621"/>
      <c r="BE6" s="621"/>
      <c r="BF6" s="622"/>
      <c r="BG6" s="623">
        <v>4970416</v>
      </c>
      <c r="BH6" s="624"/>
      <c r="BI6" s="624"/>
      <c r="BJ6" s="624"/>
      <c r="BK6" s="624"/>
      <c r="BL6" s="624"/>
      <c r="BM6" s="624"/>
      <c r="BN6" s="625"/>
      <c r="BO6" s="626">
        <v>96.7</v>
      </c>
      <c r="BP6" s="626"/>
      <c r="BQ6" s="626"/>
      <c r="BR6" s="626"/>
      <c r="BS6" s="627">
        <v>52878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175353</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175353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712</v>
      </c>
      <c r="S7" s="624"/>
      <c r="T7" s="624"/>
      <c r="U7" s="624"/>
      <c r="V7" s="624"/>
      <c r="W7" s="624"/>
      <c r="X7" s="624"/>
      <c r="Y7" s="625"/>
      <c r="Z7" s="626">
        <v>0</v>
      </c>
      <c r="AA7" s="626"/>
      <c r="AB7" s="626"/>
      <c r="AC7" s="626"/>
      <c r="AD7" s="627">
        <v>712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1944736</v>
      </c>
      <c r="BH7" s="624"/>
      <c r="BI7" s="624"/>
      <c r="BJ7" s="624"/>
      <c r="BK7" s="624"/>
      <c r="BL7" s="624"/>
      <c r="BM7" s="624"/>
      <c r="BN7" s="625"/>
      <c r="BO7" s="626">
        <v>37.799999999999997</v>
      </c>
      <c r="BP7" s="626"/>
      <c r="BQ7" s="626"/>
      <c r="BR7" s="626"/>
      <c r="BS7" s="627">
        <v>52878</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4874626</v>
      </c>
      <c r="CS7" s="624"/>
      <c r="CT7" s="624"/>
      <c r="CU7" s="624"/>
      <c r="CV7" s="624"/>
      <c r="CW7" s="624"/>
      <c r="CX7" s="624"/>
      <c r="CY7" s="625"/>
      <c r="CZ7" s="626">
        <v>15.1</v>
      </c>
      <c r="DA7" s="626"/>
      <c r="DB7" s="626"/>
      <c r="DC7" s="626"/>
      <c r="DD7" s="632">
        <v>13129</v>
      </c>
      <c r="DE7" s="624"/>
      <c r="DF7" s="624"/>
      <c r="DG7" s="624"/>
      <c r="DH7" s="624"/>
      <c r="DI7" s="624"/>
      <c r="DJ7" s="624"/>
      <c r="DK7" s="624"/>
      <c r="DL7" s="624"/>
      <c r="DM7" s="624"/>
      <c r="DN7" s="624"/>
      <c r="DO7" s="624"/>
      <c r="DP7" s="625"/>
      <c r="DQ7" s="632">
        <v>3694355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15312</v>
      </c>
      <c r="S8" s="624"/>
      <c r="T8" s="624"/>
      <c r="U8" s="624"/>
      <c r="V8" s="624"/>
      <c r="W8" s="624"/>
      <c r="X8" s="624"/>
      <c r="Y8" s="625"/>
      <c r="Z8" s="626">
        <v>0</v>
      </c>
      <c r="AA8" s="626"/>
      <c r="AB8" s="626"/>
      <c r="AC8" s="626"/>
      <c r="AD8" s="627">
        <v>15312</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69577</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10852252</v>
      </c>
      <c r="CS8" s="624"/>
      <c r="CT8" s="624"/>
      <c r="CU8" s="624"/>
      <c r="CV8" s="624"/>
      <c r="CW8" s="624"/>
      <c r="CX8" s="624"/>
      <c r="CY8" s="625"/>
      <c r="CZ8" s="626">
        <v>33.700000000000003</v>
      </c>
      <c r="DA8" s="626"/>
      <c r="DB8" s="626"/>
      <c r="DC8" s="626"/>
      <c r="DD8" s="632">
        <v>11808</v>
      </c>
      <c r="DE8" s="624"/>
      <c r="DF8" s="624"/>
      <c r="DG8" s="624"/>
      <c r="DH8" s="624"/>
      <c r="DI8" s="624"/>
      <c r="DJ8" s="624"/>
      <c r="DK8" s="624"/>
      <c r="DL8" s="624"/>
      <c r="DM8" s="624"/>
      <c r="DN8" s="624"/>
      <c r="DO8" s="624"/>
      <c r="DP8" s="625"/>
      <c r="DQ8" s="632">
        <v>5511453</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16722</v>
      </c>
      <c r="S9" s="624"/>
      <c r="T9" s="624"/>
      <c r="U9" s="624"/>
      <c r="V9" s="624"/>
      <c r="W9" s="624"/>
      <c r="X9" s="624"/>
      <c r="Y9" s="625"/>
      <c r="Z9" s="626">
        <v>0.1</v>
      </c>
      <c r="AA9" s="626"/>
      <c r="AB9" s="626"/>
      <c r="AC9" s="626"/>
      <c r="AD9" s="627">
        <v>16722</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1585977</v>
      </c>
      <c r="BH9" s="624"/>
      <c r="BI9" s="624"/>
      <c r="BJ9" s="624"/>
      <c r="BK9" s="624"/>
      <c r="BL9" s="624"/>
      <c r="BM9" s="624"/>
      <c r="BN9" s="625"/>
      <c r="BO9" s="626">
        <v>30.9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1967710</v>
      </c>
      <c r="CS9" s="624"/>
      <c r="CT9" s="624"/>
      <c r="CU9" s="624"/>
      <c r="CV9" s="624"/>
      <c r="CW9" s="624"/>
      <c r="CX9" s="624"/>
      <c r="CY9" s="625"/>
      <c r="CZ9" s="626">
        <v>6.1</v>
      </c>
      <c r="DA9" s="626"/>
      <c r="DB9" s="626"/>
      <c r="DC9" s="626"/>
      <c r="DD9" s="632">
        <v>77494</v>
      </c>
      <c r="DE9" s="624"/>
      <c r="DF9" s="624"/>
      <c r="DG9" s="624"/>
      <c r="DH9" s="624"/>
      <c r="DI9" s="624"/>
      <c r="DJ9" s="624"/>
      <c r="DK9" s="624"/>
      <c r="DL9" s="624"/>
      <c r="DM9" s="624"/>
      <c r="DN9" s="624"/>
      <c r="DO9" s="624"/>
      <c r="DP9" s="625"/>
      <c r="DQ9" s="632">
        <v>1669487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104579</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1107932</v>
      </c>
      <c r="S11" s="624"/>
      <c r="T11" s="624"/>
      <c r="U11" s="624"/>
      <c r="V11" s="624"/>
      <c r="W11" s="624"/>
      <c r="X11" s="624"/>
      <c r="Y11" s="625"/>
      <c r="Z11" s="628">
        <v>3.4</v>
      </c>
      <c r="AA11" s="629"/>
      <c r="AB11" s="629"/>
      <c r="AC11" s="635"/>
      <c r="AD11" s="632">
        <v>1107932</v>
      </c>
      <c r="AE11" s="624"/>
      <c r="AF11" s="624"/>
      <c r="AG11" s="624"/>
      <c r="AH11" s="624"/>
      <c r="AI11" s="624"/>
      <c r="AJ11" s="624"/>
      <c r="AK11" s="625"/>
      <c r="AL11" s="628">
        <v>7.7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184603</v>
      </c>
      <c r="BH11" s="624"/>
      <c r="BI11" s="624"/>
      <c r="BJ11" s="624"/>
      <c r="BK11" s="624"/>
      <c r="BL11" s="624"/>
      <c r="BM11" s="624"/>
      <c r="BN11" s="625"/>
      <c r="BO11" s="626">
        <v>3.6</v>
      </c>
      <c r="BP11" s="626"/>
      <c r="BQ11" s="626"/>
      <c r="BR11" s="626"/>
      <c r="BS11" s="627">
        <v>52878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3629549</v>
      </c>
      <c r="CS11" s="624"/>
      <c r="CT11" s="624"/>
      <c r="CU11" s="624"/>
      <c r="CV11" s="624"/>
      <c r="CW11" s="624"/>
      <c r="CX11" s="624"/>
      <c r="CY11" s="625"/>
      <c r="CZ11" s="626">
        <v>11.3</v>
      </c>
      <c r="DA11" s="626"/>
      <c r="DB11" s="626"/>
      <c r="DC11" s="626"/>
      <c r="DD11" s="632">
        <v>1243682</v>
      </c>
      <c r="DE11" s="624"/>
      <c r="DF11" s="624"/>
      <c r="DG11" s="624"/>
      <c r="DH11" s="624"/>
      <c r="DI11" s="624"/>
      <c r="DJ11" s="624"/>
      <c r="DK11" s="624"/>
      <c r="DL11" s="624"/>
      <c r="DM11" s="624"/>
      <c r="DN11" s="624"/>
      <c r="DO11" s="624"/>
      <c r="DP11" s="625"/>
      <c r="DQ11" s="632">
        <v>956935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5693</v>
      </c>
      <c r="S12" s="624"/>
      <c r="T12" s="624"/>
      <c r="U12" s="624"/>
      <c r="V12" s="624"/>
      <c r="W12" s="624"/>
      <c r="X12" s="624"/>
      <c r="Y12" s="625"/>
      <c r="Z12" s="626">
        <v>0</v>
      </c>
      <c r="AA12" s="626"/>
      <c r="AB12" s="626"/>
      <c r="AC12" s="626"/>
      <c r="AD12" s="627">
        <v>5693</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2433364</v>
      </c>
      <c r="BH12" s="624"/>
      <c r="BI12" s="624"/>
      <c r="BJ12" s="624"/>
      <c r="BK12" s="624"/>
      <c r="BL12" s="624"/>
      <c r="BM12" s="624"/>
      <c r="BN12" s="625"/>
      <c r="BO12" s="626">
        <v>47.3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722973</v>
      </c>
      <c r="CS12" s="624"/>
      <c r="CT12" s="624"/>
      <c r="CU12" s="624"/>
      <c r="CV12" s="624"/>
      <c r="CW12" s="624"/>
      <c r="CX12" s="624"/>
      <c r="CY12" s="625"/>
      <c r="CZ12" s="626">
        <v>2.2000000000000002</v>
      </c>
      <c r="DA12" s="626"/>
      <c r="DB12" s="626"/>
      <c r="DC12" s="626"/>
      <c r="DD12" s="632">
        <v>15976</v>
      </c>
      <c r="DE12" s="624"/>
      <c r="DF12" s="624"/>
      <c r="DG12" s="624"/>
      <c r="DH12" s="624"/>
      <c r="DI12" s="624"/>
      <c r="DJ12" s="624"/>
      <c r="DK12" s="624"/>
      <c r="DL12" s="624"/>
      <c r="DM12" s="624"/>
      <c r="DN12" s="624"/>
      <c r="DO12" s="624"/>
      <c r="DP12" s="625"/>
      <c r="DQ12" s="632">
        <v>348575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2289065</v>
      </c>
      <c r="BH13" s="624"/>
      <c r="BI13" s="624"/>
      <c r="BJ13" s="624"/>
      <c r="BK13" s="624"/>
      <c r="BL13" s="624"/>
      <c r="BM13" s="624"/>
      <c r="BN13" s="625"/>
      <c r="BO13" s="626">
        <v>44.5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3207385</v>
      </c>
      <c r="CS13" s="624"/>
      <c r="CT13" s="624"/>
      <c r="CU13" s="624"/>
      <c r="CV13" s="624"/>
      <c r="CW13" s="624"/>
      <c r="CX13" s="624"/>
      <c r="CY13" s="625"/>
      <c r="CZ13" s="626">
        <v>10</v>
      </c>
      <c r="DA13" s="626"/>
      <c r="DB13" s="626"/>
      <c r="DC13" s="626"/>
      <c r="DD13" s="632">
        <v>2508278</v>
      </c>
      <c r="DE13" s="624"/>
      <c r="DF13" s="624"/>
      <c r="DG13" s="624"/>
      <c r="DH13" s="624"/>
      <c r="DI13" s="624"/>
      <c r="DJ13" s="624"/>
      <c r="DK13" s="624"/>
      <c r="DL13" s="624"/>
      <c r="DM13" s="624"/>
      <c r="DN13" s="624"/>
      <c r="DO13" s="624"/>
      <c r="DP13" s="625"/>
      <c r="DQ13" s="632">
        <v>794606</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1257</v>
      </c>
      <c r="S14" s="624"/>
      <c r="T14" s="624"/>
      <c r="U14" s="624"/>
      <c r="V14" s="624"/>
      <c r="W14" s="624"/>
      <c r="X14" s="624"/>
      <c r="Y14" s="625"/>
      <c r="Z14" s="626">
        <v>0</v>
      </c>
      <c r="AA14" s="626"/>
      <c r="AB14" s="626"/>
      <c r="AC14" s="626"/>
      <c r="AD14" s="627">
        <v>1257</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207891</v>
      </c>
      <c r="BH14" s="624"/>
      <c r="BI14" s="624"/>
      <c r="BJ14" s="624"/>
      <c r="BK14" s="624"/>
      <c r="BL14" s="624"/>
      <c r="BM14" s="624"/>
      <c r="BN14" s="625"/>
      <c r="BO14" s="626">
        <v>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788566</v>
      </c>
      <c r="CS14" s="624"/>
      <c r="CT14" s="624"/>
      <c r="CU14" s="624"/>
      <c r="CV14" s="624"/>
      <c r="CW14" s="624"/>
      <c r="CX14" s="624"/>
      <c r="CY14" s="625"/>
      <c r="CZ14" s="626">
        <v>2.4</v>
      </c>
      <c r="DA14" s="626"/>
      <c r="DB14" s="626"/>
      <c r="DC14" s="626"/>
      <c r="DD14" s="632">
        <v>8558</v>
      </c>
      <c r="DE14" s="624"/>
      <c r="DF14" s="624"/>
      <c r="DG14" s="624"/>
      <c r="DH14" s="624"/>
      <c r="DI14" s="624"/>
      <c r="DJ14" s="624"/>
      <c r="DK14" s="624"/>
      <c r="DL14" s="624"/>
      <c r="DM14" s="624"/>
      <c r="DN14" s="624"/>
      <c r="DO14" s="624"/>
      <c r="DP14" s="625"/>
      <c r="DQ14" s="632">
        <v>750842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384425</v>
      </c>
      <c r="BH15" s="624"/>
      <c r="BI15" s="624"/>
      <c r="BJ15" s="624"/>
      <c r="BK15" s="624"/>
      <c r="BL15" s="624"/>
      <c r="BM15" s="624"/>
      <c r="BN15" s="625"/>
      <c r="BO15" s="626">
        <v>7.5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2270917</v>
      </c>
      <c r="CS15" s="624"/>
      <c r="CT15" s="624"/>
      <c r="CU15" s="624"/>
      <c r="CV15" s="624"/>
      <c r="CW15" s="624"/>
      <c r="CX15" s="624"/>
      <c r="CY15" s="625"/>
      <c r="CZ15" s="626">
        <v>7.1</v>
      </c>
      <c r="DA15" s="626"/>
      <c r="DB15" s="626"/>
      <c r="DC15" s="626"/>
      <c r="DD15" s="632">
        <v>111375</v>
      </c>
      <c r="DE15" s="624"/>
      <c r="DF15" s="624"/>
      <c r="DG15" s="624"/>
      <c r="DH15" s="624"/>
      <c r="DI15" s="624"/>
      <c r="DJ15" s="624"/>
      <c r="DK15" s="624"/>
      <c r="DL15" s="624"/>
      <c r="DM15" s="624"/>
      <c r="DN15" s="624"/>
      <c r="DO15" s="624"/>
      <c r="DP15" s="625"/>
      <c r="DQ15" s="632">
        <v>1450436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16734</v>
      </c>
      <c r="S16" s="624"/>
      <c r="T16" s="624"/>
      <c r="U16" s="624"/>
      <c r="V16" s="624"/>
      <c r="W16" s="624"/>
      <c r="X16" s="624"/>
      <c r="Y16" s="625"/>
      <c r="Z16" s="626">
        <v>0.1</v>
      </c>
      <c r="AA16" s="626"/>
      <c r="AB16" s="626"/>
      <c r="AC16" s="626"/>
      <c r="AD16" s="627">
        <v>16734</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539807</v>
      </c>
      <c r="CS16" s="624"/>
      <c r="CT16" s="624"/>
      <c r="CU16" s="624"/>
      <c r="CV16" s="624"/>
      <c r="CW16" s="624"/>
      <c r="CX16" s="624"/>
      <c r="CY16" s="625"/>
      <c r="CZ16" s="626">
        <v>1.7</v>
      </c>
      <c r="DA16" s="626"/>
      <c r="DB16" s="626"/>
      <c r="DC16" s="626"/>
      <c r="DD16" s="632" t="s">
        <v>122</v>
      </c>
      <c r="DE16" s="624"/>
      <c r="DF16" s="624"/>
      <c r="DG16" s="624"/>
      <c r="DH16" s="624"/>
      <c r="DI16" s="624"/>
      <c r="DJ16" s="624"/>
      <c r="DK16" s="624"/>
      <c r="DL16" s="624"/>
      <c r="DM16" s="624"/>
      <c r="DN16" s="624"/>
      <c r="DO16" s="624"/>
      <c r="DP16" s="625"/>
      <c r="DQ16" s="632">
        <v>44718</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69832</v>
      </c>
      <c r="S17" s="624"/>
      <c r="T17" s="624"/>
      <c r="U17" s="624"/>
      <c r="V17" s="624"/>
      <c r="W17" s="624"/>
      <c r="X17" s="624"/>
      <c r="Y17" s="625"/>
      <c r="Z17" s="626">
        <v>0.2</v>
      </c>
      <c r="AA17" s="626"/>
      <c r="AB17" s="626"/>
      <c r="AC17" s="626"/>
      <c r="AD17" s="627">
        <v>69832</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3153030</v>
      </c>
      <c r="CS17" s="624"/>
      <c r="CT17" s="624"/>
      <c r="CU17" s="624"/>
      <c r="CV17" s="624"/>
      <c r="CW17" s="624"/>
      <c r="CX17" s="624"/>
      <c r="CY17" s="625"/>
      <c r="CZ17" s="626">
        <v>9.8000000000000007</v>
      </c>
      <c r="DA17" s="626"/>
      <c r="DB17" s="626"/>
      <c r="DC17" s="626"/>
      <c r="DD17" s="632" t="s">
        <v>122</v>
      </c>
      <c r="DE17" s="624"/>
      <c r="DF17" s="624"/>
      <c r="DG17" s="624"/>
      <c r="DH17" s="624"/>
      <c r="DI17" s="624"/>
      <c r="DJ17" s="624"/>
      <c r="DK17" s="624"/>
      <c r="DL17" s="624"/>
      <c r="DM17" s="624"/>
      <c r="DN17" s="624"/>
      <c r="DO17" s="624"/>
      <c r="DP17" s="625"/>
      <c r="DQ17" s="632">
        <v>3118640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32507</v>
      </c>
      <c r="S18" s="624"/>
      <c r="T18" s="624"/>
      <c r="U18" s="624"/>
      <c r="V18" s="624"/>
      <c r="W18" s="624"/>
      <c r="X18" s="624"/>
      <c r="Y18" s="625"/>
      <c r="Z18" s="626">
        <v>0.1</v>
      </c>
      <c r="AA18" s="626"/>
      <c r="AB18" s="626"/>
      <c r="AC18" s="626"/>
      <c r="AD18" s="627">
        <v>32507</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20686</v>
      </c>
      <c r="CS18" s="624"/>
      <c r="CT18" s="624"/>
      <c r="CU18" s="624"/>
      <c r="CV18" s="624"/>
      <c r="CW18" s="624"/>
      <c r="CX18" s="624"/>
      <c r="CY18" s="625"/>
      <c r="CZ18" s="626">
        <v>0.1</v>
      </c>
      <c r="DA18" s="626"/>
      <c r="DB18" s="626"/>
      <c r="DC18" s="626"/>
      <c r="DD18" s="632">
        <v>20686</v>
      </c>
      <c r="DE18" s="624"/>
      <c r="DF18" s="624"/>
      <c r="DG18" s="624"/>
      <c r="DH18" s="624"/>
      <c r="DI18" s="624"/>
      <c r="DJ18" s="624"/>
      <c r="DK18" s="624"/>
      <c r="DL18" s="624"/>
      <c r="DM18" s="624"/>
      <c r="DN18" s="624"/>
      <c r="DO18" s="624"/>
      <c r="DP18" s="625"/>
      <c r="DQ18" s="632">
        <v>16892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25881</v>
      </c>
      <c r="S19" s="624"/>
      <c r="T19" s="624"/>
      <c r="U19" s="624"/>
      <c r="V19" s="624"/>
      <c r="W19" s="624"/>
      <c r="X19" s="624"/>
      <c r="Y19" s="625"/>
      <c r="Z19" s="626">
        <v>0.1</v>
      </c>
      <c r="AA19" s="626"/>
      <c r="AB19" s="626"/>
      <c r="AC19" s="626"/>
      <c r="AD19" s="627">
        <v>25881</v>
      </c>
      <c r="AE19" s="627"/>
      <c r="AF19" s="627"/>
      <c r="AG19" s="627"/>
      <c r="AH19" s="627"/>
      <c r="AI19" s="627"/>
      <c r="AJ19" s="627"/>
      <c r="AK19" s="627"/>
      <c r="AL19" s="628">
        <v>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169835</v>
      </c>
      <c r="BH19" s="624"/>
      <c r="BI19" s="624"/>
      <c r="BJ19" s="624"/>
      <c r="BK19" s="624"/>
      <c r="BL19" s="624"/>
      <c r="BM19" s="624"/>
      <c r="BN19" s="625"/>
      <c r="BO19" s="626">
        <v>3.3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6626</v>
      </c>
      <c r="S20" s="624"/>
      <c r="T20" s="624"/>
      <c r="U20" s="624"/>
      <c r="V20" s="624"/>
      <c r="W20" s="624"/>
      <c r="X20" s="624"/>
      <c r="Y20" s="625"/>
      <c r="Z20" s="626">
        <v>0</v>
      </c>
      <c r="AA20" s="626"/>
      <c r="AB20" s="626"/>
      <c r="AC20" s="626"/>
      <c r="AD20" s="627">
        <v>6626</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169835</v>
      </c>
      <c r="BH20" s="624"/>
      <c r="BI20" s="624"/>
      <c r="BJ20" s="624"/>
      <c r="BK20" s="624"/>
      <c r="BL20" s="624"/>
      <c r="BM20" s="624"/>
      <c r="BN20" s="625"/>
      <c r="BO20" s="626">
        <v>3.3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32202854</v>
      </c>
      <c r="CS20" s="624"/>
      <c r="CT20" s="624"/>
      <c r="CU20" s="624"/>
      <c r="CV20" s="624"/>
      <c r="CW20" s="624"/>
      <c r="CX20" s="624"/>
      <c r="CY20" s="625"/>
      <c r="CZ20" s="626">
        <v>100</v>
      </c>
      <c r="DA20" s="626"/>
      <c r="DB20" s="626"/>
      <c r="DC20" s="626"/>
      <c r="DD20" s="632">
        <v>4010986</v>
      </c>
      <c r="DE20" s="624"/>
      <c r="DF20" s="624"/>
      <c r="DG20" s="624"/>
      <c r="DH20" s="624"/>
      <c r="DI20" s="624"/>
      <c r="DJ20" s="624"/>
      <c r="DK20" s="624"/>
      <c r="DL20" s="624"/>
      <c r="DM20" s="624"/>
      <c r="DN20" s="624"/>
      <c r="DO20" s="624"/>
      <c r="DP20" s="625"/>
      <c r="DQ20" s="632">
        <v>18532292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8844842</v>
      </c>
      <c r="S21" s="624"/>
      <c r="T21" s="624"/>
      <c r="U21" s="624"/>
      <c r="V21" s="624"/>
      <c r="W21" s="624"/>
      <c r="X21" s="624"/>
      <c r="Y21" s="625"/>
      <c r="Z21" s="626">
        <v>26.9</v>
      </c>
      <c r="AA21" s="626"/>
      <c r="AB21" s="626"/>
      <c r="AC21" s="626"/>
      <c r="AD21" s="627">
        <v>7874774</v>
      </c>
      <c r="AE21" s="627"/>
      <c r="AF21" s="627"/>
      <c r="AG21" s="627"/>
      <c r="AH21" s="627"/>
      <c r="AI21" s="627"/>
      <c r="AJ21" s="627"/>
      <c r="AK21" s="627"/>
      <c r="AL21" s="628">
        <v>54.6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7874774</v>
      </c>
      <c r="S22" s="624"/>
      <c r="T22" s="624"/>
      <c r="U22" s="624"/>
      <c r="V22" s="624"/>
      <c r="W22" s="624"/>
      <c r="X22" s="624"/>
      <c r="Y22" s="625"/>
      <c r="Z22" s="626">
        <v>24</v>
      </c>
      <c r="AA22" s="626"/>
      <c r="AB22" s="626"/>
      <c r="AC22" s="626"/>
      <c r="AD22" s="627">
        <v>7874774</v>
      </c>
      <c r="AE22" s="627"/>
      <c r="AF22" s="627"/>
      <c r="AG22" s="627"/>
      <c r="AH22" s="627"/>
      <c r="AI22" s="627"/>
      <c r="AJ22" s="627"/>
      <c r="AK22" s="627"/>
      <c r="AL22" s="628">
        <v>54.6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970068</v>
      </c>
      <c r="S23" s="624"/>
      <c r="T23" s="624"/>
      <c r="U23" s="624"/>
      <c r="V23" s="624"/>
      <c r="W23" s="624"/>
      <c r="X23" s="624"/>
      <c r="Y23" s="625"/>
      <c r="Z23" s="626">
        <v>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169835</v>
      </c>
      <c r="BH23" s="624"/>
      <c r="BI23" s="624"/>
      <c r="BJ23" s="624"/>
      <c r="BK23" s="624"/>
      <c r="BL23" s="624"/>
      <c r="BM23" s="624"/>
      <c r="BN23" s="625"/>
      <c r="BO23" s="626">
        <v>3.3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13709731</v>
      </c>
      <c r="CS24" s="613"/>
      <c r="CT24" s="613"/>
      <c r="CU24" s="613"/>
      <c r="CV24" s="613"/>
      <c r="CW24" s="613"/>
      <c r="CX24" s="613"/>
      <c r="CY24" s="614"/>
      <c r="CZ24" s="617">
        <v>42.6</v>
      </c>
      <c r="DA24" s="618"/>
      <c r="DB24" s="618"/>
      <c r="DC24" s="634"/>
      <c r="DD24" s="658">
        <v>8547209</v>
      </c>
      <c r="DE24" s="613"/>
      <c r="DF24" s="613"/>
      <c r="DG24" s="613"/>
      <c r="DH24" s="613"/>
      <c r="DI24" s="613"/>
      <c r="DJ24" s="613"/>
      <c r="DK24" s="614"/>
      <c r="DL24" s="658">
        <v>8309254</v>
      </c>
      <c r="DM24" s="613"/>
      <c r="DN24" s="613"/>
      <c r="DO24" s="613"/>
      <c r="DP24" s="613"/>
      <c r="DQ24" s="613"/>
      <c r="DR24" s="613"/>
      <c r="DS24" s="613"/>
      <c r="DT24" s="613"/>
      <c r="DU24" s="613"/>
      <c r="DV24" s="614"/>
      <c r="DW24" s="617">
        <v>57.2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15551114</v>
      </c>
      <c r="S25" s="624"/>
      <c r="T25" s="624"/>
      <c r="U25" s="624"/>
      <c r="V25" s="624"/>
      <c r="W25" s="624"/>
      <c r="X25" s="624"/>
      <c r="Y25" s="625"/>
      <c r="Z25" s="626">
        <v>47.4</v>
      </c>
      <c r="AA25" s="626"/>
      <c r="AB25" s="626"/>
      <c r="AC25" s="626"/>
      <c r="AD25" s="627">
        <v>14411211</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3828200</v>
      </c>
      <c r="CS25" s="655"/>
      <c r="CT25" s="655"/>
      <c r="CU25" s="655"/>
      <c r="CV25" s="655"/>
      <c r="CW25" s="655"/>
      <c r="CX25" s="655"/>
      <c r="CY25" s="656"/>
      <c r="CZ25" s="628">
        <v>11.9</v>
      </c>
      <c r="DA25" s="653"/>
      <c r="DB25" s="653"/>
      <c r="DC25" s="657"/>
      <c r="DD25" s="632">
        <v>3465643</v>
      </c>
      <c r="DE25" s="655"/>
      <c r="DF25" s="655"/>
      <c r="DG25" s="655"/>
      <c r="DH25" s="655"/>
      <c r="DI25" s="655"/>
      <c r="DJ25" s="655"/>
      <c r="DK25" s="656"/>
      <c r="DL25" s="632">
        <v>3398352</v>
      </c>
      <c r="DM25" s="655"/>
      <c r="DN25" s="655"/>
      <c r="DO25" s="655"/>
      <c r="DP25" s="655"/>
      <c r="DQ25" s="655"/>
      <c r="DR25" s="655"/>
      <c r="DS25" s="655"/>
      <c r="DT25" s="655"/>
      <c r="DU25" s="655"/>
      <c r="DV25" s="656"/>
      <c r="DW25" s="628">
        <v>23.4</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5890</v>
      </c>
      <c r="S26" s="624"/>
      <c r="T26" s="624"/>
      <c r="U26" s="624"/>
      <c r="V26" s="624"/>
      <c r="W26" s="624"/>
      <c r="X26" s="624"/>
      <c r="Y26" s="625"/>
      <c r="Z26" s="626">
        <v>0</v>
      </c>
      <c r="AA26" s="626"/>
      <c r="AB26" s="626"/>
      <c r="AC26" s="626"/>
      <c r="AD26" s="627">
        <v>5890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2317681</v>
      </c>
      <c r="CS26" s="624"/>
      <c r="CT26" s="624"/>
      <c r="CU26" s="624"/>
      <c r="CV26" s="624"/>
      <c r="CW26" s="624"/>
      <c r="CX26" s="624"/>
      <c r="CY26" s="625"/>
      <c r="CZ26" s="628">
        <v>7.2</v>
      </c>
      <c r="DA26" s="653"/>
      <c r="DB26" s="653"/>
      <c r="DC26" s="657"/>
      <c r="DD26" s="632">
        <v>2172968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70408</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5140251</v>
      </c>
      <c r="BH27" s="624"/>
      <c r="BI27" s="624"/>
      <c r="BJ27" s="624"/>
      <c r="BK27" s="624"/>
      <c r="BL27" s="624"/>
      <c r="BM27" s="624"/>
      <c r="BN27" s="625"/>
      <c r="BO27" s="626">
        <v>100</v>
      </c>
      <c r="BP27" s="626"/>
      <c r="BQ27" s="626"/>
      <c r="BR27" s="626"/>
      <c r="BS27" s="627">
        <v>52878</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6728501</v>
      </c>
      <c r="CS27" s="655"/>
      <c r="CT27" s="655"/>
      <c r="CU27" s="655"/>
      <c r="CV27" s="655"/>
      <c r="CW27" s="655"/>
      <c r="CX27" s="655"/>
      <c r="CY27" s="656"/>
      <c r="CZ27" s="628">
        <v>20.9</v>
      </c>
      <c r="DA27" s="653"/>
      <c r="DB27" s="653"/>
      <c r="DC27" s="657"/>
      <c r="DD27" s="632">
        <v>1962926</v>
      </c>
      <c r="DE27" s="655"/>
      <c r="DF27" s="655"/>
      <c r="DG27" s="655"/>
      <c r="DH27" s="655"/>
      <c r="DI27" s="655"/>
      <c r="DJ27" s="655"/>
      <c r="DK27" s="656"/>
      <c r="DL27" s="632">
        <v>1792262</v>
      </c>
      <c r="DM27" s="655"/>
      <c r="DN27" s="655"/>
      <c r="DO27" s="655"/>
      <c r="DP27" s="655"/>
      <c r="DQ27" s="655"/>
      <c r="DR27" s="655"/>
      <c r="DS27" s="655"/>
      <c r="DT27" s="655"/>
      <c r="DU27" s="655"/>
      <c r="DV27" s="656"/>
      <c r="DW27" s="628">
        <v>12.3</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177088</v>
      </c>
      <c r="S28" s="624"/>
      <c r="T28" s="624"/>
      <c r="U28" s="624"/>
      <c r="V28" s="624"/>
      <c r="W28" s="624"/>
      <c r="X28" s="624"/>
      <c r="Y28" s="625"/>
      <c r="Z28" s="626">
        <v>0.5</v>
      </c>
      <c r="AA28" s="626"/>
      <c r="AB28" s="626"/>
      <c r="AC28" s="626"/>
      <c r="AD28" s="627">
        <v>6842</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3153030</v>
      </c>
      <c r="CS28" s="624"/>
      <c r="CT28" s="624"/>
      <c r="CU28" s="624"/>
      <c r="CV28" s="624"/>
      <c r="CW28" s="624"/>
      <c r="CX28" s="624"/>
      <c r="CY28" s="625"/>
      <c r="CZ28" s="628">
        <v>9.8000000000000007</v>
      </c>
      <c r="DA28" s="653"/>
      <c r="DB28" s="653"/>
      <c r="DC28" s="657"/>
      <c r="DD28" s="632">
        <v>3118640</v>
      </c>
      <c r="DE28" s="624"/>
      <c r="DF28" s="624"/>
      <c r="DG28" s="624"/>
      <c r="DH28" s="624"/>
      <c r="DI28" s="624"/>
      <c r="DJ28" s="624"/>
      <c r="DK28" s="625"/>
      <c r="DL28" s="632">
        <v>3118640</v>
      </c>
      <c r="DM28" s="624"/>
      <c r="DN28" s="624"/>
      <c r="DO28" s="624"/>
      <c r="DP28" s="624"/>
      <c r="DQ28" s="624"/>
      <c r="DR28" s="624"/>
      <c r="DS28" s="624"/>
      <c r="DT28" s="624"/>
      <c r="DU28" s="624"/>
      <c r="DV28" s="625"/>
      <c r="DW28" s="628">
        <v>21.5</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29605</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3153030</v>
      </c>
      <c r="CS29" s="655"/>
      <c r="CT29" s="655"/>
      <c r="CU29" s="655"/>
      <c r="CV29" s="655"/>
      <c r="CW29" s="655"/>
      <c r="CX29" s="655"/>
      <c r="CY29" s="656"/>
      <c r="CZ29" s="628">
        <v>9.8000000000000007</v>
      </c>
      <c r="DA29" s="653"/>
      <c r="DB29" s="653"/>
      <c r="DC29" s="657"/>
      <c r="DD29" s="632">
        <v>3118640</v>
      </c>
      <c r="DE29" s="655"/>
      <c r="DF29" s="655"/>
      <c r="DG29" s="655"/>
      <c r="DH29" s="655"/>
      <c r="DI29" s="655"/>
      <c r="DJ29" s="655"/>
      <c r="DK29" s="656"/>
      <c r="DL29" s="632">
        <v>3118640</v>
      </c>
      <c r="DM29" s="655"/>
      <c r="DN29" s="655"/>
      <c r="DO29" s="655"/>
      <c r="DP29" s="655"/>
      <c r="DQ29" s="655"/>
      <c r="DR29" s="655"/>
      <c r="DS29" s="655"/>
      <c r="DT29" s="655"/>
      <c r="DU29" s="655"/>
      <c r="DV29" s="656"/>
      <c r="DW29" s="628">
        <v>21.5</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6195282</v>
      </c>
      <c r="S30" s="624"/>
      <c r="T30" s="624"/>
      <c r="U30" s="624"/>
      <c r="V30" s="624"/>
      <c r="W30" s="624"/>
      <c r="X30" s="624"/>
      <c r="Y30" s="625"/>
      <c r="Z30" s="626">
        <v>18.899999999999999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3061422</v>
      </c>
      <c r="CS30" s="624"/>
      <c r="CT30" s="624"/>
      <c r="CU30" s="624"/>
      <c r="CV30" s="624"/>
      <c r="CW30" s="624"/>
      <c r="CX30" s="624"/>
      <c r="CY30" s="625"/>
      <c r="CZ30" s="628">
        <v>9.5</v>
      </c>
      <c r="DA30" s="653"/>
      <c r="DB30" s="653"/>
      <c r="DC30" s="657"/>
      <c r="DD30" s="632">
        <v>3027032</v>
      </c>
      <c r="DE30" s="624"/>
      <c r="DF30" s="624"/>
      <c r="DG30" s="624"/>
      <c r="DH30" s="624"/>
      <c r="DI30" s="624"/>
      <c r="DJ30" s="624"/>
      <c r="DK30" s="625"/>
      <c r="DL30" s="632">
        <v>3027032</v>
      </c>
      <c r="DM30" s="624"/>
      <c r="DN30" s="624"/>
      <c r="DO30" s="624"/>
      <c r="DP30" s="624"/>
      <c r="DQ30" s="624"/>
      <c r="DR30" s="624"/>
      <c r="DS30" s="624"/>
      <c r="DT30" s="624"/>
      <c r="DU30" s="624"/>
      <c r="DV30" s="625"/>
      <c r="DW30" s="628">
        <v>20.9</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v>
      </c>
      <c r="BH31" s="667"/>
      <c r="BI31" s="667"/>
      <c r="BJ31" s="667"/>
      <c r="BK31" s="667"/>
      <c r="BL31" s="667"/>
      <c r="BM31" s="618">
        <v>96.5</v>
      </c>
      <c r="BN31" s="667"/>
      <c r="BO31" s="667"/>
      <c r="BP31" s="667"/>
      <c r="BQ31" s="668"/>
      <c r="BR31" s="679">
        <v>98.8</v>
      </c>
      <c r="BS31" s="667"/>
      <c r="BT31" s="667"/>
      <c r="BU31" s="667"/>
      <c r="BV31" s="667"/>
      <c r="BW31" s="667"/>
      <c r="BX31" s="618">
        <v>96.2</v>
      </c>
      <c r="BY31" s="667"/>
      <c r="BZ31" s="667"/>
      <c r="CA31" s="667"/>
      <c r="CB31" s="668"/>
      <c r="CD31" s="661"/>
      <c r="CE31" s="662"/>
      <c r="CF31" s="620" t="s">
        <v>300</v>
      </c>
      <c r="CG31" s="621"/>
      <c r="CH31" s="621"/>
      <c r="CI31" s="621"/>
      <c r="CJ31" s="621"/>
      <c r="CK31" s="621"/>
      <c r="CL31" s="621"/>
      <c r="CM31" s="621"/>
      <c r="CN31" s="621"/>
      <c r="CO31" s="621"/>
      <c r="CP31" s="621"/>
      <c r="CQ31" s="622"/>
      <c r="CR31" s="623">
        <v>91608</v>
      </c>
      <c r="CS31" s="655"/>
      <c r="CT31" s="655"/>
      <c r="CU31" s="655"/>
      <c r="CV31" s="655"/>
      <c r="CW31" s="655"/>
      <c r="CX31" s="655"/>
      <c r="CY31" s="656"/>
      <c r="CZ31" s="628">
        <v>0.3</v>
      </c>
      <c r="DA31" s="653"/>
      <c r="DB31" s="653"/>
      <c r="DC31" s="657"/>
      <c r="DD31" s="632">
        <v>91608</v>
      </c>
      <c r="DE31" s="655"/>
      <c r="DF31" s="655"/>
      <c r="DG31" s="655"/>
      <c r="DH31" s="655"/>
      <c r="DI31" s="655"/>
      <c r="DJ31" s="655"/>
      <c r="DK31" s="656"/>
      <c r="DL31" s="632">
        <v>91608</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3342418</v>
      </c>
      <c r="S32" s="624"/>
      <c r="T32" s="624"/>
      <c r="U32" s="624"/>
      <c r="V32" s="624"/>
      <c r="W32" s="624"/>
      <c r="X32" s="624"/>
      <c r="Y32" s="625"/>
      <c r="Z32" s="626">
        <v>10.199999999999999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99.3</v>
      </c>
      <c r="BH32" s="655"/>
      <c r="BI32" s="655"/>
      <c r="BJ32" s="655"/>
      <c r="BK32" s="655"/>
      <c r="BL32" s="655"/>
      <c r="BM32" s="629">
        <v>98.1</v>
      </c>
      <c r="BN32" s="655"/>
      <c r="BO32" s="655"/>
      <c r="BP32" s="655"/>
      <c r="BQ32" s="678"/>
      <c r="BR32" s="680">
        <v>99.1</v>
      </c>
      <c r="BS32" s="655"/>
      <c r="BT32" s="655"/>
      <c r="BU32" s="655"/>
      <c r="BV32" s="655"/>
      <c r="BW32" s="655"/>
      <c r="BX32" s="629">
        <v>97.8</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104311</v>
      </c>
      <c r="S33" s="624"/>
      <c r="T33" s="624"/>
      <c r="U33" s="624"/>
      <c r="V33" s="624"/>
      <c r="W33" s="624"/>
      <c r="X33" s="624"/>
      <c r="Y33" s="625"/>
      <c r="Z33" s="626">
        <v>0.3</v>
      </c>
      <c r="AA33" s="626"/>
      <c r="AB33" s="626"/>
      <c r="AC33" s="626"/>
      <c r="AD33" s="627">
        <v>10081</v>
      </c>
      <c r="AE33" s="627"/>
      <c r="AF33" s="627"/>
      <c r="AG33" s="627"/>
      <c r="AH33" s="627"/>
      <c r="AI33" s="627"/>
      <c r="AJ33" s="627"/>
      <c r="AK33" s="627"/>
      <c r="AL33" s="628">
        <v>0.1</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98.5</v>
      </c>
      <c r="BH33" s="682"/>
      <c r="BI33" s="682"/>
      <c r="BJ33" s="682"/>
      <c r="BK33" s="682"/>
      <c r="BL33" s="682"/>
      <c r="BM33" s="683">
        <v>94.4</v>
      </c>
      <c r="BN33" s="682"/>
      <c r="BO33" s="682"/>
      <c r="BP33" s="682"/>
      <c r="BQ33" s="684"/>
      <c r="BR33" s="681">
        <v>98.4</v>
      </c>
      <c r="BS33" s="682"/>
      <c r="BT33" s="682"/>
      <c r="BU33" s="682"/>
      <c r="BV33" s="682"/>
      <c r="BW33" s="682"/>
      <c r="BX33" s="683">
        <v>94.1</v>
      </c>
      <c r="BY33" s="682"/>
      <c r="BZ33" s="682"/>
      <c r="CA33" s="682"/>
      <c r="CB33" s="684"/>
      <c r="CD33" s="620" t="s">
        <v>307</v>
      </c>
      <c r="CE33" s="621"/>
      <c r="CF33" s="621"/>
      <c r="CG33" s="621"/>
      <c r="CH33" s="621"/>
      <c r="CI33" s="621"/>
      <c r="CJ33" s="621"/>
      <c r="CK33" s="621"/>
      <c r="CL33" s="621"/>
      <c r="CM33" s="621"/>
      <c r="CN33" s="621"/>
      <c r="CO33" s="621"/>
      <c r="CP33" s="621"/>
      <c r="CQ33" s="622"/>
      <c r="CR33" s="623">
        <v>13942330</v>
      </c>
      <c r="CS33" s="655"/>
      <c r="CT33" s="655"/>
      <c r="CU33" s="655"/>
      <c r="CV33" s="655"/>
      <c r="CW33" s="655"/>
      <c r="CX33" s="655"/>
      <c r="CY33" s="656"/>
      <c r="CZ33" s="628">
        <v>43.3</v>
      </c>
      <c r="DA33" s="653"/>
      <c r="DB33" s="653"/>
      <c r="DC33" s="657"/>
      <c r="DD33" s="632">
        <v>9613306</v>
      </c>
      <c r="DE33" s="655"/>
      <c r="DF33" s="655"/>
      <c r="DG33" s="655"/>
      <c r="DH33" s="655"/>
      <c r="DI33" s="655"/>
      <c r="DJ33" s="655"/>
      <c r="DK33" s="656"/>
      <c r="DL33" s="632">
        <v>5587960</v>
      </c>
      <c r="DM33" s="655"/>
      <c r="DN33" s="655"/>
      <c r="DO33" s="655"/>
      <c r="DP33" s="655"/>
      <c r="DQ33" s="655"/>
      <c r="DR33" s="655"/>
      <c r="DS33" s="655"/>
      <c r="DT33" s="655"/>
      <c r="DU33" s="655"/>
      <c r="DV33" s="656"/>
      <c r="DW33" s="628">
        <v>38.5</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1299284</v>
      </c>
      <c r="S34" s="624"/>
      <c r="T34" s="624"/>
      <c r="U34" s="624"/>
      <c r="V34" s="624"/>
      <c r="W34" s="624"/>
      <c r="X34" s="624"/>
      <c r="Y34" s="625"/>
      <c r="Z34" s="626">
        <v>4</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3442788</v>
      </c>
      <c r="CS34" s="624"/>
      <c r="CT34" s="624"/>
      <c r="CU34" s="624"/>
      <c r="CV34" s="624"/>
      <c r="CW34" s="624"/>
      <c r="CX34" s="624"/>
      <c r="CY34" s="625"/>
      <c r="CZ34" s="628">
        <v>10.7</v>
      </c>
      <c r="DA34" s="653"/>
      <c r="DB34" s="653"/>
      <c r="DC34" s="657"/>
      <c r="DD34" s="632">
        <v>2574181</v>
      </c>
      <c r="DE34" s="624"/>
      <c r="DF34" s="624"/>
      <c r="DG34" s="624"/>
      <c r="DH34" s="624"/>
      <c r="DI34" s="624"/>
      <c r="DJ34" s="624"/>
      <c r="DK34" s="625"/>
      <c r="DL34" s="632">
        <v>2121939</v>
      </c>
      <c r="DM34" s="624"/>
      <c r="DN34" s="624"/>
      <c r="DO34" s="624"/>
      <c r="DP34" s="624"/>
      <c r="DQ34" s="624"/>
      <c r="DR34" s="624"/>
      <c r="DS34" s="624"/>
      <c r="DT34" s="624"/>
      <c r="DU34" s="624"/>
      <c r="DV34" s="625"/>
      <c r="DW34" s="628">
        <v>14.6</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1596071</v>
      </c>
      <c r="S35" s="624"/>
      <c r="T35" s="624"/>
      <c r="U35" s="624"/>
      <c r="V35" s="624"/>
      <c r="W35" s="624"/>
      <c r="X35" s="624"/>
      <c r="Y35" s="625"/>
      <c r="Z35" s="626">
        <v>4.9000000000000004</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86203</v>
      </c>
      <c r="CS35" s="655"/>
      <c r="CT35" s="655"/>
      <c r="CU35" s="655"/>
      <c r="CV35" s="655"/>
      <c r="CW35" s="655"/>
      <c r="CX35" s="655"/>
      <c r="CY35" s="656"/>
      <c r="CZ35" s="628">
        <v>0.3</v>
      </c>
      <c r="DA35" s="653"/>
      <c r="DB35" s="653"/>
      <c r="DC35" s="657"/>
      <c r="DD35" s="632">
        <v>64411</v>
      </c>
      <c r="DE35" s="655"/>
      <c r="DF35" s="655"/>
      <c r="DG35" s="655"/>
      <c r="DH35" s="655"/>
      <c r="DI35" s="655"/>
      <c r="DJ35" s="655"/>
      <c r="DK35" s="656"/>
      <c r="DL35" s="632">
        <v>63389</v>
      </c>
      <c r="DM35" s="655"/>
      <c r="DN35" s="655"/>
      <c r="DO35" s="655"/>
      <c r="DP35" s="655"/>
      <c r="DQ35" s="655"/>
      <c r="DR35" s="655"/>
      <c r="DS35" s="655"/>
      <c r="DT35" s="655"/>
      <c r="DU35" s="655"/>
      <c r="DV35" s="656"/>
      <c r="DW35" s="628">
        <v>0.4</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958638</v>
      </c>
      <c r="S36" s="624"/>
      <c r="T36" s="624"/>
      <c r="U36" s="624"/>
      <c r="V36" s="624"/>
      <c r="W36" s="624"/>
      <c r="X36" s="624"/>
      <c r="Y36" s="625"/>
      <c r="Z36" s="626">
        <v>2.9</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3590883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49718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4906559</v>
      </c>
      <c r="CS36" s="624"/>
      <c r="CT36" s="624"/>
      <c r="CU36" s="624"/>
      <c r="CV36" s="624"/>
      <c r="CW36" s="624"/>
      <c r="CX36" s="624"/>
      <c r="CY36" s="625"/>
      <c r="CZ36" s="628">
        <v>15.2</v>
      </c>
      <c r="DA36" s="653"/>
      <c r="DB36" s="653"/>
      <c r="DC36" s="657"/>
      <c r="DD36" s="632">
        <v>3915475</v>
      </c>
      <c r="DE36" s="624"/>
      <c r="DF36" s="624"/>
      <c r="DG36" s="624"/>
      <c r="DH36" s="624"/>
      <c r="DI36" s="624"/>
      <c r="DJ36" s="624"/>
      <c r="DK36" s="625"/>
      <c r="DL36" s="632">
        <v>1487091</v>
      </c>
      <c r="DM36" s="624"/>
      <c r="DN36" s="624"/>
      <c r="DO36" s="624"/>
      <c r="DP36" s="624"/>
      <c r="DQ36" s="624"/>
      <c r="DR36" s="624"/>
      <c r="DS36" s="624"/>
      <c r="DT36" s="624"/>
      <c r="DU36" s="624"/>
      <c r="DV36" s="625"/>
      <c r="DW36" s="628">
        <v>10.199999999999999</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1462293</v>
      </c>
      <c r="S37" s="624"/>
      <c r="T37" s="624"/>
      <c r="U37" s="624"/>
      <c r="V37" s="624"/>
      <c r="W37" s="624"/>
      <c r="X37" s="624"/>
      <c r="Y37" s="625"/>
      <c r="Z37" s="626">
        <v>4.5</v>
      </c>
      <c r="AA37" s="626"/>
      <c r="AB37" s="626"/>
      <c r="AC37" s="626"/>
      <c r="AD37" s="627">
        <v>1837</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507379</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-43282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732176</v>
      </c>
      <c r="CS37" s="655"/>
      <c r="CT37" s="655"/>
      <c r="CU37" s="655"/>
      <c r="CV37" s="655"/>
      <c r="CW37" s="655"/>
      <c r="CX37" s="655"/>
      <c r="CY37" s="656"/>
      <c r="CZ37" s="628">
        <v>2.2999999999999998</v>
      </c>
      <c r="DA37" s="653"/>
      <c r="DB37" s="653"/>
      <c r="DC37" s="657"/>
      <c r="DD37" s="632">
        <v>710176</v>
      </c>
      <c r="DE37" s="655"/>
      <c r="DF37" s="655"/>
      <c r="DG37" s="655"/>
      <c r="DH37" s="655"/>
      <c r="DI37" s="655"/>
      <c r="DJ37" s="655"/>
      <c r="DK37" s="656"/>
      <c r="DL37" s="632">
        <v>667504</v>
      </c>
      <c r="DM37" s="655"/>
      <c r="DN37" s="655"/>
      <c r="DO37" s="655"/>
      <c r="DP37" s="655"/>
      <c r="DQ37" s="655"/>
      <c r="DR37" s="655"/>
      <c r="DS37" s="655"/>
      <c r="DT37" s="655"/>
      <c r="DU37" s="655"/>
      <c r="DV37" s="656"/>
      <c r="DW37" s="628">
        <v>4.5999999999999996</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2046066</v>
      </c>
      <c r="S38" s="624"/>
      <c r="T38" s="624"/>
      <c r="U38" s="624"/>
      <c r="V38" s="624"/>
      <c r="W38" s="624"/>
      <c r="X38" s="624"/>
      <c r="Y38" s="625"/>
      <c r="Z38" s="626">
        <v>6.2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432777</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6574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2610514</v>
      </c>
      <c r="CS38" s="624"/>
      <c r="CT38" s="624"/>
      <c r="CU38" s="624"/>
      <c r="CV38" s="624"/>
      <c r="CW38" s="624"/>
      <c r="CX38" s="624"/>
      <c r="CY38" s="625"/>
      <c r="CZ38" s="628">
        <v>8.1</v>
      </c>
      <c r="DA38" s="653"/>
      <c r="DB38" s="653"/>
      <c r="DC38" s="657"/>
      <c r="DD38" s="632">
        <v>2111341</v>
      </c>
      <c r="DE38" s="624"/>
      <c r="DF38" s="624"/>
      <c r="DG38" s="624"/>
      <c r="DH38" s="624"/>
      <c r="DI38" s="624"/>
      <c r="DJ38" s="624"/>
      <c r="DK38" s="625"/>
      <c r="DL38" s="632">
        <v>1902342</v>
      </c>
      <c r="DM38" s="624"/>
      <c r="DN38" s="624"/>
      <c r="DO38" s="624"/>
      <c r="DP38" s="624"/>
      <c r="DQ38" s="624"/>
      <c r="DR38" s="624"/>
      <c r="DS38" s="624"/>
      <c r="DT38" s="624"/>
      <c r="DU38" s="624"/>
      <c r="DV38" s="625"/>
      <c r="DW38" s="628">
        <v>13.1</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172990</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9887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1603602</v>
      </c>
      <c r="CS39" s="655"/>
      <c r="CT39" s="655"/>
      <c r="CU39" s="655"/>
      <c r="CV39" s="655"/>
      <c r="CW39" s="655"/>
      <c r="CX39" s="655"/>
      <c r="CY39" s="656"/>
      <c r="CZ39" s="628">
        <v>5</v>
      </c>
      <c r="DA39" s="653"/>
      <c r="DB39" s="653"/>
      <c r="DC39" s="657"/>
      <c r="DD39" s="632">
        <v>934699</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79766</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100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1292664</v>
      </c>
      <c r="CS40" s="624"/>
      <c r="CT40" s="624"/>
      <c r="CU40" s="624"/>
      <c r="CV40" s="624"/>
      <c r="CW40" s="624"/>
      <c r="CX40" s="624"/>
      <c r="CY40" s="625"/>
      <c r="CZ40" s="628">
        <v>4</v>
      </c>
      <c r="DA40" s="653"/>
      <c r="DB40" s="653"/>
      <c r="DC40" s="657"/>
      <c r="DD40" s="632">
        <v>13199</v>
      </c>
      <c r="DE40" s="624"/>
      <c r="DF40" s="624"/>
      <c r="DG40" s="624"/>
      <c r="DH40" s="624"/>
      <c r="DI40" s="624"/>
      <c r="DJ40" s="624"/>
      <c r="DK40" s="625"/>
      <c r="DL40" s="632">
        <v>13199</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32838468</v>
      </c>
      <c r="S41" s="696"/>
      <c r="T41" s="696"/>
      <c r="U41" s="696"/>
      <c r="V41" s="696"/>
      <c r="W41" s="696"/>
      <c r="X41" s="696"/>
      <c r="Y41" s="700"/>
      <c r="Z41" s="701">
        <v>100</v>
      </c>
      <c r="AA41" s="701"/>
      <c r="AB41" s="701"/>
      <c r="AC41" s="701"/>
      <c r="AD41" s="702">
        <v>14435861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563900</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1913837</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425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4550793</v>
      </c>
      <c r="CS42" s="655"/>
      <c r="CT42" s="655"/>
      <c r="CU42" s="655"/>
      <c r="CV42" s="655"/>
      <c r="CW42" s="655"/>
      <c r="CX42" s="655"/>
      <c r="CY42" s="656"/>
      <c r="CZ42" s="628">
        <v>14.1</v>
      </c>
      <c r="DA42" s="653"/>
      <c r="DB42" s="653"/>
      <c r="DC42" s="657"/>
      <c r="DD42" s="632">
        <v>371777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28822</v>
      </c>
      <c r="CS43" s="655"/>
      <c r="CT43" s="655"/>
      <c r="CU43" s="655"/>
      <c r="CV43" s="655"/>
      <c r="CW43" s="655"/>
      <c r="CX43" s="655"/>
      <c r="CY43" s="656"/>
      <c r="CZ43" s="628">
        <v>0.1</v>
      </c>
      <c r="DA43" s="653"/>
      <c r="DB43" s="653"/>
      <c r="DC43" s="657"/>
      <c r="DD43" s="632">
        <v>28822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4010986</v>
      </c>
      <c r="CS44" s="624"/>
      <c r="CT44" s="624"/>
      <c r="CU44" s="624"/>
      <c r="CV44" s="624"/>
      <c r="CW44" s="624"/>
      <c r="CX44" s="624"/>
      <c r="CY44" s="625"/>
      <c r="CZ44" s="628">
        <v>12.5</v>
      </c>
      <c r="DA44" s="629"/>
      <c r="DB44" s="629"/>
      <c r="DC44" s="635"/>
      <c r="DD44" s="632">
        <v>327059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2665822</v>
      </c>
      <c r="CS45" s="655"/>
      <c r="CT45" s="655"/>
      <c r="CU45" s="655"/>
      <c r="CV45" s="655"/>
      <c r="CW45" s="655"/>
      <c r="CX45" s="655"/>
      <c r="CY45" s="656"/>
      <c r="CZ45" s="628">
        <v>8.3000000000000007</v>
      </c>
      <c r="DA45" s="653"/>
      <c r="DB45" s="653"/>
      <c r="DC45" s="657"/>
      <c r="DD45" s="632">
        <v>48915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1036324</v>
      </c>
      <c r="CS46" s="624"/>
      <c r="CT46" s="624"/>
      <c r="CU46" s="624"/>
      <c r="CV46" s="624"/>
      <c r="CW46" s="624"/>
      <c r="CX46" s="624"/>
      <c r="CY46" s="625"/>
      <c r="CZ46" s="628">
        <v>3.2</v>
      </c>
      <c r="DA46" s="629"/>
      <c r="DB46" s="629"/>
      <c r="DC46" s="635"/>
      <c r="DD46" s="632">
        <v>246281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v>539807</v>
      </c>
      <c r="CS47" s="655"/>
      <c r="CT47" s="655"/>
      <c r="CU47" s="655"/>
      <c r="CV47" s="655"/>
      <c r="CW47" s="655"/>
      <c r="CX47" s="655"/>
      <c r="CY47" s="656"/>
      <c r="CZ47" s="628">
        <v>1.7</v>
      </c>
      <c r="DA47" s="653"/>
      <c r="DB47" s="653"/>
      <c r="DC47" s="657"/>
      <c r="DD47" s="632">
        <v>44718</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32202854</v>
      </c>
      <c r="CS49" s="682"/>
      <c r="CT49" s="682"/>
      <c r="CU49" s="682"/>
      <c r="CV49" s="682"/>
      <c r="CW49" s="682"/>
      <c r="CX49" s="682"/>
      <c r="CY49" s="711"/>
      <c r="CZ49" s="703">
        <v>100</v>
      </c>
      <c r="DA49" s="712"/>
      <c r="DB49" s="712"/>
      <c r="DC49" s="713"/>
      <c r="DD49" s="714">
        <v>18532292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HjXX52a3h/q+ozCP9ZbppVM7B+dUJawUK3KeIjcGvZpwPl5GfdFVbp8yLHKNisTLd5i8Hxs4EXa4fgBeXk1DA==" saltValue="ou/09fG5K+NbjIzMwZeE9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32838</v>
      </c>
      <c r="R7" s="753"/>
      <c r="S7" s="753"/>
      <c r="T7" s="753"/>
      <c r="U7" s="753"/>
      <c r="V7" s="753">
        <v>32203</v>
      </c>
      <c r="W7" s="753"/>
      <c r="X7" s="753"/>
      <c r="Y7" s="753"/>
      <c r="Z7" s="753"/>
      <c r="AA7" s="753">
        <v>636</v>
      </c>
      <c r="AB7" s="753"/>
      <c r="AC7" s="753"/>
      <c r="AD7" s="753"/>
      <c r="AE7" s="754"/>
      <c r="AF7" s="755">
        <v>264</v>
      </c>
      <c r="AG7" s="756"/>
      <c r="AH7" s="756"/>
      <c r="AI7" s="756"/>
      <c r="AJ7" s="757"/>
      <c r="AK7" s="758">
        <v>1596</v>
      </c>
      <c r="AL7" s="759"/>
      <c r="AM7" s="759"/>
      <c r="AN7" s="759"/>
      <c r="AO7" s="759"/>
      <c r="AP7" s="759">
        <v>25861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564</v>
      </c>
      <c r="BT7" s="747"/>
      <c r="BU7" s="747"/>
      <c r="BV7" s="747"/>
      <c r="BW7" s="747"/>
      <c r="BX7" s="747"/>
      <c r="BY7" s="747"/>
      <c r="BZ7" s="747"/>
      <c r="CA7" s="747"/>
      <c r="CB7" s="747"/>
      <c r="CC7" s="747"/>
      <c r="CD7" s="747"/>
      <c r="CE7" s="747"/>
      <c r="CF7" s="747"/>
      <c r="CG7" s="762"/>
      <c r="CH7" s="743">
        <v>3</v>
      </c>
      <c r="CI7" s="744"/>
      <c r="CJ7" s="744"/>
      <c r="CK7" s="744"/>
      <c r="CL7" s="745"/>
      <c r="CM7" s="743">
        <v>19</v>
      </c>
      <c r="CN7" s="744"/>
      <c r="CO7" s="744"/>
      <c r="CP7" s="744"/>
      <c r="CQ7" s="745"/>
      <c r="CR7" s="743">
        <v>80</v>
      </c>
      <c r="CS7" s="744"/>
      <c r="CT7" s="744"/>
      <c r="CU7" s="744"/>
      <c r="CV7" s="745"/>
      <c r="CW7" s="743" t="s">
        <v>569</v>
      </c>
      <c r="CX7" s="744"/>
      <c r="CY7" s="744"/>
      <c r="CZ7" s="744"/>
      <c r="DA7" s="745"/>
      <c r="DB7" s="743" t="s">
        <v>569</v>
      </c>
      <c r="DC7" s="744"/>
      <c r="DD7" s="744"/>
      <c r="DE7" s="744"/>
      <c r="DF7" s="745"/>
      <c r="DG7" s="743" t="s">
        <v>570</v>
      </c>
      <c r="DH7" s="744"/>
      <c r="DI7" s="744"/>
      <c r="DJ7" s="744"/>
      <c r="DK7" s="745"/>
      <c r="DL7" s="743" t="s">
        <v>571</v>
      </c>
      <c r="DM7" s="744"/>
      <c r="DN7" s="744"/>
      <c r="DO7" s="744"/>
      <c r="DP7" s="745"/>
      <c r="DQ7" s="743" t="s">
        <v>569</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1</v>
      </c>
      <c r="R8" s="784"/>
      <c r="S8" s="784"/>
      <c r="T8" s="784"/>
      <c r="U8" s="784"/>
      <c r="V8" s="784">
        <v>1</v>
      </c>
      <c r="W8" s="784"/>
      <c r="X8" s="784"/>
      <c r="Y8" s="784"/>
      <c r="Z8" s="784"/>
      <c r="AA8" s="784" t="s">
        <v>551</v>
      </c>
      <c r="AB8" s="784"/>
      <c r="AC8" s="784"/>
      <c r="AD8" s="784"/>
      <c r="AE8" s="785"/>
      <c r="AF8" s="786" t="s">
        <v>122</v>
      </c>
      <c r="AG8" s="787"/>
      <c r="AH8" s="787"/>
      <c r="AI8" s="787"/>
      <c r="AJ8" s="788"/>
      <c r="AK8" s="769" t="s">
        <v>552</v>
      </c>
      <c r="AL8" s="770"/>
      <c r="AM8" s="770"/>
      <c r="AN8" s="770"/>
      <c r="AO8" s="770"/>
      <c r="AP8" s="770" t="s">
        <v>553</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565</v>
      </c>
      <c r="BT8" s="774"/>
      <c r="BU8" s="774"/>
      <c r="BV8" s="774"/>
      <c r="BW8" s="774"/>
      <c r="BX8" s="774"/>
      <c r="BY8" s="774"/>
      <c r="BZ8" s="774"/>
      <c r="CA8" s="774"/>
      <c r="CB8" s="774"/>
      <c r="CC8" s="774"/>
      <c r="CD8" s="774"/>
      <c r="CE8" s="774"/>
      <c r="CF8" s="774"/>
      <c r="CG8" s="775"/>
      <c r="CH8" s="776">
        <v>5</v>
      </c>
      <c r="CI8" s="777"/>
      <c r="CJ8" s="777"/>
      <c r="CK8" s="777"/>
      <c r="CL8" s="778"/>
      <c r="CM8" s="776">
        <v>31</v>
      </c>
      <c r="CN8" s="777"/>
      <c r="CO8" s="777"/>
      <c r="CP8" s="777"/>
      <c r="CQ8" s="778"/>
      <c r="CR8" s="776">
        <v>24</v>
      </c>
      <c r="CS8" s="777"/>
      <c r="CT8" s="777"/>
      <c r="CU8" s="777"/>
      <c r="CV8" s="778"/>
      <c r="CW8" s="776" t="s">
        <v>571</v>
      </c>
      <c r="CX8" s="777"/>
      <c r="CY8" s="777"/>
      <c r="CZ8" s="777"/>
      <c r="DA8" s="778"/>
      <c r="DB8" s="776" t="s">
        <v>569</v>
      </c>
      <c r="DC8" s="777"/>
      <c r="DD8" s="777"/>
      <c r="DE8" s="777"/>
      <c r="DF8" s="778"/>
      <c r="DG8" s="776" t="s">
        <v>569</v>
      </c>
      <c r="DH8" s="777"/>
      <c r="DI8" s="777"/>
      <c r="DJ8" s="777"/>
      <c r="DK8" s="778"/>
      <c r="DL8" s="776" t="s">
        <v>571</v>
      </c>
      <c r="DM8" s="777"/>
      <c r="DN8" s="777"/>
      <c r="DO8" s="777"/>
      <c r="DP8" s="778"/>
      <c r="DQ8" s="776" t="s">
        <v>569</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566</v>
      </c>
      <c r="BT9" s="774"/>
      <c r="BU9" s="774"/>
      <c r="BV9" s="774"/>
      <c r="BW9" s="774"/>
      <c r="BX9" s="774"/>
      <c r="BY9" s="774"/>
      <c r="BZ9" s="774"/>
      <c r="CA9" s="774"/>
      <c r="CB9" s="774"/>
      <c r="CC9" s="774"/>
      <c r="CD9" s="774"/>
      <c r="CE9" s="774"/>
      <c r="CF9" s="774"/>
      <c r="CG9" s="775"/>
      <c r="CH9" s="776">
        <v>1</v>
      </c>
      <c r="CI9" s="777"/>
      <c r="CJ9" s="777"/>
      <c r="CK9" s="777"/>
      <c r="CL9" s="778"/>
      <c r="CM9" s="776">
        <v>13</v>
      </c>
      <c r="CN9" s="777"/>
      <c r="CO9" s="777"/>
      <c r="CP9" s="777"/>
      <c r="CQ9" s="778"/>
      <c r="CR9" s="776">
        <v>3</v>
      </c>
      <c r="CS9" s="777"/>
      <c r="CT9" s="777"/>
      <c r="CU9" s="777"/>
      <c r="CV9" s="778"/>
      <c r="CW9" s="776" t="s">
        <v>571</v>
      </c>
      <c r="CX9" s="777"/>
      <c r="CY9" s="777"/>
      <c r="CZ9" s="777"/>
      <c r="DA9" s="778"/>
      <c r="DB9" s="776" t="s">
        <v>571</v>
      </c>
      <c r="DC9" s="777"/>
      <c r="DD9" s="777"/>
      <c r="DE9" s="777"/>
      <c r="DF9" s="778"/>
      <c r="DG9" s="776" t="s">
        <v>569</v>
      </c>
      <c r="DH9" s="777"/>
      <c r="DI9" s="777"/>
      <c r="DJ9" s="777"/>
      <c r="DK9" s="778"/>
      <c r="DL9" s="776" t="s">
        <v>571</v>
      </c>
      <c r="DM9" s="777"/>
      <c r="DN9" s="777"/>
      <c r="DO9" s="777"/>
      <c r="DP9" s="778"/>
      <c r="DQ9" s="776" t="s">
        <v>569</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567</v>
      </c>
      <c r="BT10" s="774"/>
      <c r="BU10" s="774"/>
      <c r="BV10" s="774"/>
      <c r="BW10" s="774"/>
      <c r="BX10" s="774"/>
      <c r="BY10" s="774"/>
      <c r="BZ10" s="774"/>
      <c r="CA10" s="774"/>
      <c r="CB10" s="774"/>
      <c r="CC10" s="774"/>
      <c r="CD10" s="774"/>
      <c r="CE10" s="774"/>
      <c r="CF10" s="774"/>
      <c r="CG10" s="775"/>
      <c r="CH10" s="776">
        <v>25</v>
      </c>
      <c r="CI10" s="777"/>
      <c r="CJ10" s="777"/>
      <c r="CK10" s="777"/>
      <c r="CL10" s="778"/>
      <c r="CM10" s="776">
        <v>107</v>
      </c>
      <c r="CN10" s="777"/>
      <c r="CO10" s="777"/>
      <c r="CP10" s="777"/>
      <c r="CQ10" s="778"/>
      <c r="CR10" s="776">
        <v>2</v>
      </c>
      <c r="CS10" s="777"/>
      <c r="CT10" s="777"/>
      <c r="CU10" s="777"/>
      <c r="CV10" s="778"/>
      <c r="CW10" s="776">
        <v>48</v>
      </c>
      <c r="CX10" s="777"/>
      <c r="CY10" s="777"/>
      <c r="CZ10" s="777"/>
      <c r="DA10" s="778"/>
      <c r="DB10" s="776">
        <v>39</v>
      </c>
      <c r="DC10" s="777"/>
      <c r="DD10" s="777"/>
      <c r="DE10" s="777"/>
      <c r="DF10" s="778"/>
      <c r="DG10" s="776" t="s">
        <v>569</v>
      </c>
      <c r="DH10" s="777"/>
      <c r="DI10" s="777"/>
      <c r="DJ10" s="777"/>
      <c r="DK10" s="778"/>
      <c r="DL10" s="776" t="s">
        <v>571</v>
      </c>
      <c r="DM10" s="777"/>
      <c r="DN10" s="777"/>
      <c r="DO10" s="777"/>
      <c r="DP10" s="778"/>
      <c r="DQ10" s="776" t="s">
        <v>569</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568</v>
      </c>
      <c r="BT11" s="774"/>
      <c r="BU11" s="774"/>
      <c r="BV11" s="774"/>
      <c r="BW11" s="774"/>
      <c r="BX11" s="774"/>
      <c r="BY11" s="774"/>
      <c r="BZ11" s="774"/>
      <c r="CA11" s="774"/>
      <c r="CB11" s="774"/>
      <c r="CC11" s="774"/>
      <c r="CD11" s="774"/>
      <c r="CE11" s="774"/>
      <c r="CF11" s="774"/>
      <c r="CG11" s="775"/>
      <c r="CH11" s="776">
        <v>128</v>
      </c>
      <c r="CI11" s="777"/>
      <c r="CJ11" s="777"/>
      <c r="CK11" s="777"/>
      <c r="CL11" s="778"/>
      <c r="CM11" s="776">
        <v>73</v>
      </c>
      <c r="CN11" s="777"/>
      <c r="CO11" s="777"/>
      <c r="CP11" s="777"/>
      <c r="CQ11" s="778"/>
      <c r="CR11" s="776">
        <v>18</v>
      </c>
      <c r="CS11" s="777"/>
      <c r="CT11" s="777"/>
      <c r="CU11" s="777"/>
      <c r="CV11" s="778"/>
      <c r="CW11" s="776" t="s">
        <v>571</v>
      </c>
      <c r="CX11" s="777"/>
      <c r="CY11" s="777"/>
      <c r="CZ11" s="777"/>
      <c r="DA11" s="778"/>
      <c r="DB11" s="776" t="s">
        <v>571</v>
      </c>
      <c r="DC11" s="777"/>
      <c r="DD11" s="777"/>
      <c r="DE11" s="777"/>
      <c r="DF11" s="778"/>
      <c r="DG11" s="776" t="s">
        <v>569</v>
      </c>
      <c r="DH11" s="777"/>
      <c r="DI11" s="777"/>
      <c r="DJ11" s="777"/>
      <c r="DK11" s="778"/>
      <c r="DL11" s="776" t="s">
        <v>571</v>
      </c>
      <c r="DM11" s="777"/>
      <c r="DN11" s="777"/>
      <c r="DO11" s="777"/>
      <c r="DP11" s="778"/>
      <c r="DQ11" s="776" t="s">
        <v>569</v>
      </c>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32839</v>
      </c>
      <c r="R23" s="793"/>
      <c r="S23" s="793"/>
      <c r="T23" s="793"/>
      <c r="U23" s="793"/>
      <c r="V23" s="793">
        <v>32204</v>
      </c>
      <c r="W23" s="793"/>
      <c r="X23" s="793"/>
      <c r="Y23" s="793"/>
      <c r="Z23" s="793"/>
      <c r="AA23" s="793">
        <v>636</v>
      </c>
      <c r="AB23" s="793"/>
      <c r="AC23" s="793"/>
      <c r="AD23" s="793"/>
      <c r="AE23" s="794"/>
      <c r="AF23" s="795">
        <v>264</v>
      </c>
      <c r="AG23" s="793"/>
      <c r="AH23" s="793"/>
      <c r="AI23" s="793"/>
      <c r="AJ23" s="796"/>
      <c r="AK23" s="797"/>
      <c r="AL23" s="798"/>
      <c r="AM23" s="798"/>
      <c r="AN23" s="798"/>
      <c r="AO23" s="798"/>
      <c r="AP23" s="793">
        <v>25861</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6065</v>
      </c>
      <c r="R28" s="823"/>
      <c r="S28" s="823"/>
      <c r="T28" s="823"/>
      <c r="U28" s="823"/>
      <c r="V28" s="823">
        <v>6015</v>
      </c>
      <c r="W28" s="823"/>
      <c r="X28" s="823"/>
      <c r="Y28" s="823"/>
      <c r="Z28" s="823"/>
      <c r="AA28" s="823">
        <v>50</v>
      </c>
      <c r="AB28" s="823"/>
      <c r="AC28" s="823"/>
      <c r="AD28" s="823"/>
      <c r="AE28" s="824"/>
      <c r="AF28" s="825">
        <v>50</v>
      </c>
      <c r="AG28" s="823"/>
      <c r="AH28" s="823"/>
      <c r="AI28" s="823"/>
      <c r="AJ28" s="826"/>
      <c r="AK28" s="827">
        <v>565</v>
      </c>
      <c r="AL28" s="828"/>
      <c r="AM28" s="828"/>
      <c r="AN28" s="828"/>
      <c r="AO28" s="828"/>
      <c r="AP28" s="828" t="s">
        <v>572</v>
      </c>
      <c r="AQ28" s="828"/>
      <c r="AR28" s="828"/>
      <c r="AS28" s="828"/>
      <c r="AT28" s="828"/>
      <c r="AU28" s="828" t="s">
        <v>569</v>
      </c>
      <c r="AV28" s="828"/>
      <c r="AW28" s="828"/>
      <c r="AX28" s="828"/>
      <c r="AY28" s="828"/>
      <c r="AZ28" s="829" t="s">
        <v>571</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6083</v>
      </c>
      <c r="R29" s="784"/>
      <c r="S29" s="784"/>
      <c r="T29" s="784"/>
      <c r="U29" s="784"/>
      <c r="V29" s="784">
        <v>5908</v>
      </c>
      <c r="W29" s="784"/>
      <c r="X29" s="784"/>
      <c r="Y29" s="784"/>
      <c r="Z29" s="784"/>
      <c r="AA29" s="784">
        <v>176</v>
      </c>
      <c r="AB29" s="784"/>
      <c r="AC29" s="784"/>
      <c r="AD29" s="784"/>
      <c r="AE29" s="785"/>
      <c r="AF29" s="786">
        <v>176</v>
      </c>
      <c r="AG29" s="787"/>
      <c r="AH29" s="787"/>
      <c r="AI29" s="787"/>
      <c r="AJ29" s="788"/>
      <c r="AK29" s="834">
        <v>990</v>
      </c>
      <c r="AL29" s="830"/>
      <c r="AM29" s="830"/>
      <c r="AN29" s="830"/>
      <c r="AO29" s="830"/>
      <c r="AP29" s="830" t="s">
        <v>574</v>
      </c>
      <c r="AQ29" s="830"/>
      <c r="AR29" s="830"/>
      <c r="AS29" s="830"/>
      <c r="AT29" s="830"/>
      <c r="AU29" s="830" t="s">
        <v>571</v>
      </c>
      <c r="AV29" s="830"/>
      <c r="AW29" s="830"/>
      <c r="AX29" s="830"/>
      <c r="AY29" s="830"/>
      <c r="AZ29" s="831" t="s">
        <v>573</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36</v>
      </c>
      <c r="R30" s="784"/>
      <c r="S30" s="784"/>
      <c r="T30" s="784"/>
      <c r="U30" s="784"/>
      <c r="V30" s="784">
        <v>32</v>
      </c>
      <c r="W30" s="784"/>
      <c r="X30" s="784"/>
      <c r="Y30" s="784"/>
      <c r="Z30" s="784"/>
      <c r="AA30" s="784">
        <v>4</v>
      </c>
      <c r="AB30" s="784"/>
      <c r="AC30" s="784"/>
      <c r="AD30" s="784"/>
      <c r="AE30" s="785"/>
      <c r="AF30" s="786">
        <v>4</v>
      </c>
      <c r="AG30" s="787"/>
      <c r="AH30" s="787"/>
      <c r="AI30" s="787"/>
      <c r="AJ30" s="788"/>
      <c r="AK30" s="834">
        <v>17</v>
      </c>
      <c r="AL30" s="830"/>
      <c r="AM30" s="830"/>
      <c r="AN30" s="830"/>
      <c r="AO30" s="830"/>
      <c r="AP30" s="830" t="s">
        <v>575</v>
      </c>
      <c r="AQ30" s="830"/>
      <c r="AR30" s="830"/>
      <c r="AS30" s="830"/>
      <c r="AT30" s="830"/>
      <c r="AU30" s="830" t="s">
        <v>569</v>
      </c>
      <c r="AV30" s="830"/>
      <c r="AW30" s="830"/>
      <c r="AX30" s="830"/>
      <c r="AY30" s="830"/>
      <c r="AZ30" s="831" t="s">
        <v>569</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1427</v>
      </c>
      <c r="R31" s="784"/>
      <c r="S31" s="784"/>
      <c r="T31" s="784"/>
      <c r="U31" s="784"/>
      <c r="V31" s="784">
        <v>1425</v>
      </c>
      <c r="W31" s="784"/>
      <c r="X31" s="784"/>
      <c r="Y31" s="784"/>
      <c r="Z31" s="784"/>
      <c r="AA31" s="784">
        <v>2</v>
      </c>
      <c r="AB31" s="784"/>
      <c r="AC31" s="784"/>
      <c r="AD31" s="784"/>
      <c r="AE31" s="785"/>
      <c r="AF31" s="786">
        <v>2</v>
      </c>
      <c r="AG31" s="787"/>
      <c r="AH31" s="787"/>
      <c r="AI31" s="787"/>
      <c r="AJ31" s="788"/>
      <c r="AK31" s="834">
        <v>928</v>
      </c>
      <c r="AL31" s="830"/>
      <c r="AM31" s="830"/>
      <c r="AN31" s="830"/>
      <c r="AO31" s="830"/>
      <c r="AP31" s="830" t="s">
        <v>571</v>
      </c>
      <c r="AQ31" s="830"/>
      <c r="AR31" s="830"/>
      <c r="AS31" s="830"/>
      <c r="AT31" s="830"/>
      <c r="AU31" s="830" t="s">
        <v>576</v>
      </c>
      <c r="AV31" s="830"/>
      <c r="AW31" s="830"/>
      <c r="AX31" s="830"/>
      <c r="AY31" s="830"/>
      <c r="AZ31" s="831" t="s">
        <v>571</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393</v>
      </c>
      <c r="C32" s="781"/>
      <c r="D32" s="781"/>
      <c r="E32" s="781"/>
      <c r="F32" s="781"/>
      <c r="G32" s="781"/>
      <c r="H32" s="781"/>
      <c r="I32" s="781"/>
      <c r="J32" s="781"/>
      <c r="K32" s="781"/>
      <c r="L32" s="781"/>
      <c r="M32" s="781"/>
      <c r="N32" s="781"/>
      <c r="O32" s="781"/>
      <c r="P32" s="782"/>
      <c r="Q32" s="783">
        <v>863</v>
      </c>
      <c r="R32" s="784"/>
      <c r="S32" s="784"/>
      <c r="T32" s="784"/>
      <c r="U32" s="784"/>
      <c r="V32" s="784">
        <v>878</v>
      </c>
      <c r="W32" s="784"/>
      <c r="X32" s="784"/>
      <c r="Y32" s="784"/>
      <c r="Z32" s="784"/>
      <c r="AA32" s="784">
        <v>-16</v>
      </c>
      <c r="AB32" s="784"/>
      <c r="AC32" s="784"/>
      <c r="AD32" s="784"/>
      <c r="AE32" s="785"/>
      <c r="AF32" s="786">
        <v>545</v>
      </c>
      <c r="AG32" s="787"/>
      <c r="AH32" s="787"/>
      <c r="AI32" s="787"/>
      <c r="AJ32" s="788"/>
      <c r="AK32" s="834">
        <v>173</v>
      </c>
      <c r="AL32" s="830"/>
      <c r="AM32" s="830"/>
      <c r="AN32" s="830"/>
      <c r="AO32" s="830"/>
      <c r="AP32" s="830">
        <v>4850</v>
      </c>
      <c r="AQ32" s="830"/>
      <c r="AR32" s="830"/>
      <c r="AS32" s="830"/>
      <c r="AT32" s="830"/>
      <c r="AU32" s="830">
        <v>2129</v>
      </c>
      <c r="AV32" s="830"/>
      <c r="AW32" s="830"/>
      <c r="AX32" s="830"/>
      <c r="AY32" s="830"/>
      <c r="AZ32" s="831" t="s">
        <v>569</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2606</v>
      </c>
      <c r="R33" s="784"/>
      <c r="S33" s="784"/>
      <c r="T33" s="784"/>
      <c r="U33" s="784"/>
      <c r="V33" s="784">
        <v>2718</v>
      </c>
      <c r="W33" s="784"/>
      <c r="X33" s="784"/>
      <c r="Y33" s="784"/>
      <c r="Z33" s="784"/>
      <c r="AA33" s="784">
        <v>-112</v>
      </c>
      <c r="AB33" s="784"/>
      <c r="AC33" s="784"/>
      <c r="AD33" s="784"/>
      <c r="AE33" s="785"/>
      <c r="AF33" s="786">
        <v>128</v>
      </c>
      <c r="AG33" s="787"/>
      <c r="AH33" s="787"/>
      <c r="AI33" s="787"/>
      <c r="AJ33" s="788"/>
      <c r="AK33" s="834">
        <v>486</v>
      </c>
      <c r="AL33" s="830"/>
      <c r="AM33" s="830"/>
      <c r="AN33" s="830"/>
      <c r="AO33" s="830"/>
      <c r="AP33" s="830">
        <v>2211</v>
      </c>
      <c r="AQ33" s="830"/>
      <c r="AR33" s="830"/>
      <c r="AS33" s="830"/>
      <c r="AT33" s="830"/>
      <c r="AU33" s="830">
        <v>1114</v>
      </c>
      <c r="AV33" s="830"/>
      <c r="AW33" s="830"/>
      <c r="AX33" s="830"/>
      <c r="AY33" s="830"/>
      <c r="AZ33" s="831" t="s">
        <v>569</v>
      </c>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396</v>
      </c>
      <c r="C34" s="781"/>
      <c r="D34" s="781"/>
      <c r="E34" s="781"/>
      <c r="F34" s="781"/>
      <c r="G34" s="781"/>
      <c r="H34" s="781"/>
      <c r="I34" s="781"/>
      <c r="J34" s="781"/>
      <c r="K34" s="781"/>
      <c r="L34" s="781"/>
      <c r="M34" s="781"/>
      <c r="N34" s="781"/>
      <c r="O34" s="781"/>
      <c r="P34" s="782"/>
      <c r="Q34" s="783">
        <v>509</v>
      </c>
      <c r="R34" s="784"/>
      <c r="S34" s="784"/>
      <c r="T34" s="784"/>
      <c r="U34" s="784"/>
      <c r="V34" s="784">
        <v>511</v>
      </c>
      <c r="W34" s="784"/>
      <c r="X34" s="784"/>
      <c r="Y34" s="784"/>
      <c r="Z34" s="784"/>
      <c r="AA34" s="784">
        <v>-2</v>
      </c>
      <c r="AB34" s="784"/>
      <c r="AC34" s="784"/>
      <c r="AD34" s="784"/>
      <c r="AE34" s="785"/>
      <c r="AF34" s="786">
        <v>122</v>
      </c>
      <c r="AG34" s="787"/>
      <c r="AH34" s="787"/>
      <c r="AI34" s="787"/>
      <c r="AJ34" s="788"/>
      <c r="AK34" s="834">
        <v>300</v>
      </c>
      <c r="AL34" s="830"/>
      <c r="AM34" s="830"/>
      <c r="AN34" s="830"/>
      <c r="AO34" s="830"/>
      <c r="AP34" s="830">
        <v>4029</v>
      </c>
      <c r="AQ34" s="830"/>
      <c r="AR34" s="830"/>
      <c r="AS34" s="830"/>
      <c r="AT34" s="830"/>
      <c r="AU34" s="830">
        <v>3719</v>
      </c>
      <c r="AV34" s="830"/>
      <c r="AW34" s="830"/>
      <c r="AX34" s="830"/>
      <c r="AY34" s="830"/>
      <c r="AZ34" s="831" t="s">
        <v>569</v>
      </c>
      <c r="BA34" s="831"/>
      <c r="BB34" s="831"/>
      <c r="BC34" s="831"/>
      <c r="BD34" s="831"/>
      <c r="BE34" s="832" t="s">
        <v>394</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397</v>
      </c>
      <c r="C35" s="781"/>
      <c r="D35" s="781"/>
      <c r="E35" s="781"/>
      <c r="F35" s="781"/>
      <c r="G35" s="781"/>
      <c r="H35" s="781"/>
      <c r="I35" s="781"/>
      <c r="J35" s="781"/>
      <c r="K35" s="781"/>
      <c r="L35" s="781"/>
      <c r="M35" s="781"/>
      <c r="N35" s="781"/>
      <c r="O35" s="781"/>
      <c r="P35" s="782"/>
      <c r="Q35" s="783">
        <v>211</v>
      </c>
      <c r="R35" s="784"/>
      <c r="S35" s="784"/>
      <c r="T35" s="784"/>
      <c r="U35" s="784"/>
      <c r="V35" s="784">
        <v>193</v>
      </c>
      <c r="W35" s="784"/>
      <c r="X35" s="784"/>
      <c r="Y35" s="784"/>
      <c r="Z35" s="784"/>
      <c r="AA35" s="784">
        <v>26</v>
      </c>
      <c r="AB35" s="784"/>
      <c r="AC35" s="784"/>
      <c r="AD35" s="784"/>
      <c r="AE35" s="785"/>
      <c r="AF35" s="786">
        <v>26</v>
      </c>
      <c r="AG35" s="787"/>
      <c r="AH35" s="787"/>
      <c r="AI35" s="787"/>
      <c r="AJ35" s="788"/>
      <c r="AK35" s="834">
        <v>133</v>
      </c>
      <c r="AL35" s="830"/>
      <c r="AM35" s="830"/>
      <c r="AN35" s="830"/>
      <c r="AO35" s="830"/>
      <c r="AP35" s="830">
        <v>401</v>
      </c>
      <c r="AQ35" s="830"/>
      <c r="AR35" s="830"/>
      <c r="AS35" s="830"/>
      <c r="AT35" s="830"/>
      <c r="AU35" s="830">
        <v>401</v>
      </c>
      <c r="AV35" s="830"/>
      <c r="AW35" s="830"/>
      <c r="AX35" s="830"/>
      <c r="AY35" s="830"/>
      <c r="AZ35" s="831" t="s">
        <v>569</v>
      </c>
      <c r="BA35" s="831"/>
      <c r="BB35" s="831"/>
      <c r="BC35" s="831"/>
      <c r="BD35" s="831"/>
      <c r="BE35" s="832" t="s">
        <v>398</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1054</v>
      </c>
      <c r="AG63" s="844"/>
      <c r="AH63" s="844"/>
      <c r="AI63" s="844"/>
      <c r="AJ63" s="845"/>
      <c r="AK63" s="846"/>
      <c r="AL63" s="841"/>
      <c r="AM63" s="841"/>
      <c r="AN63" s="841"/>
      <c r="AO63" s="841"/>
      <c r="AP63" s="844">
        <v>11491</v>
      </c>
      <c r="AQ63" s="844"/>
      <c r="AR63" s="844"/>
      <c r="AS63" s="844"/>
      <c r="AT63" s="844"/>
      <c r="AU63" s="844">
        <v>7364</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403</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559</v>
      </c>
      <c r="C68" s="870"/>
      <c r="D68" s="870"/>
      <c r="E68" s="870"/>
      <c r="F68" s="870"/>
      <c r="G68" s="870"/>
      <c r="H68" s="870"/>
      <c r="I68" s="870"/>
      <c r="J68" s="870"/>
      <c r="K68" s="870"/>
      <c r="L68" s="870"/>
      <c r="M68" s="870"/>
      <c r="N68" s="870"/>
      <c r="O68" s="870"/>
      <c r="P68" s="871"/>
      <c r="Q68" s="872">
        <v>1315</v>
      </c>
      <c r="R68" s="866"/>
      <c r="S68" s="866"/>
      <c r="T68" s="866"/>
      <c r="U68" s="866"/>
      <c r="V68" s="866">
        <v>1256</v>
      </c>
      <c r="W68" s="866"/>
      <c r="X68" s="866"/>
      <c r="Y68" s="866"/>
      <c r="Z68" s="866"/>
      <c r="AA68" s="866">
        <v>58</v>
      </c>
      <c r="AB68" s="866"/>
      <c r="AC68" s="866"/>
      <c r="AD68" s="866"/>
      <c r="AE68" s="866"/>
      <c r="AF68" s="866">
        <v>58</v>
      </c>
      <c r="AG68" s="866"/>
      <c r="AH68" s="866"/>
      <c r="AI68" s="866"/>
      <c r="AJ68" s="866"/>
      <c r="AK68" s="866">
        <v>19</v>
      </c>
      <c r="AL68" s="866"/>
      <c r="AM68" s="866"/>
      <c r="AN68" s="866"/>
      <c r="AO68" s="866"/>
      <c r="AP68" s="866" t="s">
        <v>577</v>
      </c>
      <c r="AQ68" s="866"/>
      <c r="AR68" s="866"/>
      <c r="AS68" s="866"/>
      <c r="AT68" s="866"/>
      <c r="AU68" s="866" t="s">
        <v>577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560</v>
      </c>
      <c r="C69" s="874"/>
      <c r="D69" s="874"/>
      <c r="E69" s="874"/>
      <c r="F69" s="874"/>
      <c r="G69" s="874"/>
      <c r="H69" s="874"/>
      <c r="I69" s="874"/>
      <c r="J69" s="874"/>
      <c r="K69" s="874"/>
      <c r="L69" s="874"/>
      <c r="M69" s="874"/>
      <c r="N69" s="874"/>
      <c r="O69" s="874"/>
      <c r="P69" s="875"/>
      <c r="Q69" s="876">
        <v>2008</v>
      </c>
      <c r="R69" s="830"/>
      <c r="S69" s="830"/>
      <c r="T69" s="830"/>
      <c r="U69" s="830"/>
      <c r="V69" s="830">
        <v>1901</v>
      </c>
      <c r="W69" s="830"/>
      <c r="X69" s="830"/>
      <c r="Y69" s="830"/>
      <c r="Z69" s="830"/>
      <c r="AA69" s="830">
        <v>107</v>
      </c>
      <c r="AB69" s="830"/>
      <c r="AC69" s="830"/>
      <c r="AD69" s="830"/>
      <c r="AE69" s="830"/>
      <c r="AF69" s="830">
        <v>107</v>
      </c>
      <c r="AG69" s="830"/>
      <c r="AH69" s="830"/>
      <c r="AI69" s="830"/>
      <c r="AJ69" s="830"/>
      <c r="AK69" s="830">
        <v>25</v>
      </c>
      <c r="AL69" s="830"/>
      <c r="AM69" s="830"/>
      <c r="AN69" s="830"/>
      <c r="AO69" s="830"/>
      <c r="AP69" s="830" t="s">
        <v>578</v>
      </c>
      <c r="AQ69" s="830"/>
      <c r="AR69" s="830"/>
      <c r="AS69" s="830"/>
      <c r="AT69" s="830"/>
      <c r="AU69" s="830" t="s">
        <v>578</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561</v>
      </c>
      <c r="C70" s="874"/>
      <c r="D70" s="874"/>
      <c r="E70" s="874"/>
      <c r="F70" s="874"/>
      <c r="G70" s="874"/>
      <c r="H70" s="874"/>
      <c r="I70" s="874"/>
      <c r="J70" s="874"/>
      <c r="K70" s="874"/>
      <c r="L70" s="874"/>
      <c r="M70" s="874"/>
      <c r="N70" s="874"/>
      <c r="O70" s="874"/>
      <c r="P70" s="875"/>
      <c r="Q70" s="876">
        <v>22</v>
      </c>
      <c r="R70" s="830"/>
      <c r="S70" s="830"/>
      <c r="T70" s="830"/>
      <c r="U70" s="830"/>
      <c r="V70" s="830">
        <v>20</v>
      </c>
      <c r="W70" s="830"/>
      <c r="X70" s="830"/>
      <c r="Y70" s="830"/>
      <c r="Z70" s="830"/>
      <c r="AA70" s="830">
        <v>2</v>
      </c>
      <c r="AB70" s="830"/>
      <c r="AC70" s="830"/>
      <c r="AD70" s="830"/>
      <c r="AE70" s="830"/>
      <c r="AF70" s="830">
        <v>2</v>
      </c>
      <c r="AG70" s="830"/>
      <c r="AH70" s="830"/>
      <c r="AI70" s="830"/>
      <c r="AJ70" s="830"/>
      <c r="AK70" s="830" t="s">
        <v>578</v>
      </c>
      <c r="AL70" s="830"/>
      <c r="AM70" s="830"/>
      <c r="AN70" s="830"/>
      <c r="AO70" s="830"/>
      <c r="AP70" s="830" t="s">
        <v>579</v>
      </c>
      <c r="AQ70" s="830"/>
      <c r="AR70" s="830"/>
      <c r="AS70" s="830"/>
      <c r="AT70" s="830"/>
      <c r="AU70" s="830" t="s">
        <v>578</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562</v>
      </c>
      <c r="C71" s="874"/>
      <c r="D71" s="874"/>
      <c r="E71" s="874"/>
      <c r="F71" s="874"/>
      <c r="G71" s="874"/>
      <c r="H71" s="874"/>
      <c r="I71" s="874"/>
      <c r="J71" s="874"/>
      <c r="K71" s="874"/>
      <c r="L71" s="874"/>
      <c r="M71" s="874"/>
      <c r="N71" s="874"/>
      <c r="O71" s="874"/>
      <c r="P71" s="875"/>
      <c r="Q71" s="876">
        <v>113</v>
      </c>
      <c r="R71" s="830"/>
      <c r="S71" s="830"/>
      <c r="T71" s="830"/>
      <c r="U71" s="830"/>
      <c r="V71" s="830">
        <v>107</v>
      </c>
      <c r="W71" s="830"/>
      <c r="X71" s="830"/>
      <c r="Y71" s="830"/>
      <c r="Z71" s="830"/>
      <c r="AA71" s="830">
        <v>6</v>
      </c>
      <c r="AB71" s="830"/>
      <c r="AC71" s="830"/>
      <c r="AD71" s="830"/>
      <c r="AE71" s="830"/>
      <c r="AF71" s="830">
        <v>6</v>
      </c>
      <c r="AG71" s="830"/>
      <c r="AH71" s="830"/>
      <c r="AI71" s="830"/>
      <c r="AJ71" s="830"/>
      <c r="AK71" s="830">
        <v>5</v>
      </c>
      <c r="AL71" s="830"/>
      <c r="AM71" s="830"/>
      <c r="AN71" s="830"/>
      <c r="AO71" s="830"/>
      <c r="AP71" s="830" t="s">
        <v>578</v>
      </c>
      <c r="AQ71" s="830"/>
      <c r="AR71" s="830"/>
      <c r="AS71" s="830"/>
      <c r="AT71" s="830"/>
      <c r="AU71" s="830" t="s">
        <v>577</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563</v>
      </c>
      <c r="C72" s="874"/>
      <c r="D72" s="874"/>
      <c r="E72" s="874"/>
      <c r="F72" s="874"/>
      <c r="G72" s="874"/>
      <c r="H72" s="874"/>
      <c r="I72" s="874"/>
      <c r="J72" s="874"/>
      <c r="K72" s="874"/>
      <c r="L72" s="874"/>
      <c r="M72" s="874"/>
      <c r="N72" s="874"/>
      <c r="O72" s="874"/>
      <c r="P72" s="875"/>
      <c r="Q72" s="876">
        <v>169552</v>
      </c>
      <c r="R72" s="830"/>
      <c r="S72" s="830"/>
      <c r="T72" s="830"/>
      <c r="U72" s="830"/>
      <c r="V72" s="830">
        <v>166609</v>
      </c>
      <c r="W72" s="830"/>
      <c r="X72" s="830"/>
      <c r="Y72" s="830"/>
      <c r="Z72" s="830"/>
      <c r="AA72" s="830">
        <v>2943</v>
      </c>
      <c r="AB72" s="830"/>
      <c r="AC72" s="830"/>
      <c r="AD72" s="830"/>
      <c r="AE72" s="830"/>
      <c r="AF72" s="830">
        <v>2943</v>
      </c>
      <c r="AG72" s="830"/>
      <c r="AH72" s="830"/>
      <c r="AI72" s="830"/>
      <c r="AJ72" s="830"/>
      <c r="AK72" s="830">
        <v>1308</v>
      </c>
      <c r="AL72" s="830"/>
      <c r="AM72" s="830"/>
      <c r="AN72" s="830"/>
      <c r="AO72" s="830"/>
      <c r="AP72" s="830" t="s">
        <v>578</v>
      </c>
      <c r="AQ72" s="830"/>
      <c r="AR72" s="830"/>
      <c r="AS72" s="830"/>
      <c r="AT72" s="830"/>
      <c r="AU72" s="830" t="s">
        <v>578</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580</v>
      </c>
      <c r="C73" s="874"/>
      <c r="D73" s="874"/>
      <c r="E73" s="874"/>
      <c r="F73" s="874"/>
      <c r="G73" s="874"/>
      <c r="H73" s="874"/>
      <c r="I73" s="874"/>
      <c r="J73" s="874"/>
      <c r="K73" s="874"/>
      <c r="L73" s="874"/>
      <c r="M73" s="874"/>
      <c r="N73" s="874"/>
      <c r="O73" s="874"/>
      <c r="P73" s="875"/>
      <c r="Q73" s="876">
        <v>30</v>
      </c>
      <c r="R73" s="830"/>
      <c r="S73" s="830"/>
      <c r="T73" s="830"/>
      <c r="U73" s="830"/>
      <c r="V73" s="830">
        <v>26</v>
      </c>
      <c r="W73" s="830"/>
      <c r="X73" s="830"/>
      <c r="Y73" s="830"/>
      <c r="Z73" s="830"/>
      <c r="AA73" s="830">
        <v>4</v>
      </c>
      <c r="AB73" s="830"/>
      <c r="AC73" s="830"/>
      <c r="AD73" s="830"/>
      <c r="AE73" s="830"/>
      <c r="AF73" s="830">
        <v>4</v>
      </c>
      <c r="AG73" s="830"/>
      <c r="AH73" s="830"/>
      <c r="AI73" s="830"/>
      <c r="AJ73" s="830"/>
      <c r="AK73" s="830">
        <v>13</v>
      </c>
      <c r="AL73" s="830"/>
      <c r="AM73" s="830"/>
      <c r="AN73" s="830"/>
      <c r="AO73" s="830"/>
      <c r="AP73" s="830" t="s">
        <v>577</v>
      </c>
      <c r="AQ73" s="830"/>
      <c r="AR73" s="830"/>
      <c r="AS73" s="830"/>
      <c r="AT73" s="830"/>
      <c r="AU73" s="830" t="s">
        <v>581</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3120</v>
      </c>
      <c r="AG88" s="844"/>
      <c r="AH88" s="844"/>
      <c r="AI88" s="844"/>
      <c r="AJ88" s="844"/>
      <c r="AK88" s="841"/>
      <c r="AL88" s="841"/>
      <c r="AM88" s="841"/>
      <c r="AN88" s="841"/>
      <c r="AO88" s="841"/>
      <c r="AP88" s="844" t="s">
        <v>578</v>
      </c>
      <c r="AQ88" s="844"/>
      <c r="AR88" s="844"/>
      <c r="AS88" s="844"/>
      <c r="AT88" s="844"/>
      <c r="AU88" s="844" t="s">
        <v>577</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127</v>
      </c>
      <c r="CS102" s="852"/>
      <c r="CT102" s="852"/>
      <c r="CU102" s="852"/>
      <c r="CV102" s="891"/>
      <c r="CW102" s="890">
        <v>48</v>
      </c>
      <c r="CX102" s="852"/>
      <c r="CY102" s="852"/>
      <c r="CZ102" s="852"/>
      <c r="DA102" s="891"/>
      <c r="DB102" s="890">
        <v>39</v>
      </c>
      <c r="DC102" s="852"/>
      <c r="DD102" s="852"/>
      <c r="DE102" s="852"/>
      <c r="DF102" s="891"/>
      <c r="DG102" s="890" t="s">
        <v>571</v>
      </c>
      <c r="DH102" s="852"/>
      <c r="DI102" s="852"/>
      <c r="DJ102" s="852"/>
      <c r="DK102" s="891"/>
      <c r="DL102" s="890" t="s">
        <v>571</v>
      </c>
      <c r="DM102" s="852"/>
      <c r="DN102" s="852"/>
      <c r="DO102" s="852"/>
      <c r="DP102" s="891"/>
      <c r="DQ102" s="890" t="s">
        <v>569</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294</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294</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294</v>
      </c>
      <c r="DR109" s="893"/>
      <c r="DS109" s="893"/>
      <c r="DT109" s="893"/>
      <c r="DU109" s="894"/>
      <c r="DV109" s="892" t="s">
        <v>415</v>
      </c>
      <c r="DW109" s="893"/>
      <c r="DX109" s="893"/>
      <c r="DY109" s="893"/>
      <c r="DZ109" s="895"/>
    </row>
    <row r="110" spans="1:131" s="230" customFormat="1" ht="26.25" customHeight="1" x14ac:dyDescent="0.15">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3268961</v>
      </c>
      <c r="AB110" s="900"/>
      <c r="AC110" s="900"/>
      <c r="AD110" s="900"/>
      <c r="AE110" s="901"/>
      <c r="AF110" s="902">
        <v>3264716</v>
      </c>
      <c r="AG110" s="900"/>
      <c r="AH110" s="900"/>
      <c r="AI110" s="900"/>
      <c r="AJ110" s="901"/>
      <c r="AK110" s="902">
        <v>3153030</v>
      </c>
      <c r="AL110" s="900"/>
      <c r="AM110" s="900"/>
      <c r="AN110" s="900"/>
      <c r="AO110" s="901"/>
      <c r="AP110" s="903">
        <v>25.6</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28674878</v>
      </c>
      <c r="BR110" s="931"/>
      <c r="BS110" s="931"/>
      <c r="BT110" s="931"/>
      <c r="BU110" s="931"/>
      <c r="BV110" s="931">
        <v>26876645</v>
      </c>
      <c r="BW110" s="931"/>
      <c r="BX110" s="931"/>
      <c r="BY110" s="931"/>
      <c r="BZ110" s="931"/>
      <c r="CA110" s="931">
        <v>25861289</v>
      </c>
      <c r="CB110" s="931"/>
      <c r="CC110" s="931"/>
      <c r="CD110" s="931"/>
      <c r="CE110" s="931"/>
      <c r="CF110" s="944">
        <v>210.1</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7707618</v>
      </c>
      <c r="BR112" s="926"/>
      <c r="BS112" s="926"/>
      <c r="BT112" s="926"/>
      <c r="BU112" s="926"/>
      <c r="BV112" s="926">
        <v>7072801</v>
      </c>
      <c r="BW112" s="926"/>
      <c r="BX112" s="926"/>
      <c r="BY112" s="926"/>
      <c r="BZ112" s="926"/>
      <c r="CA112" s="926">
        <v>7363522</v>
      </c>
      <c r="CB112" s="926"/>
      <c r="CC112" s="926"/>
      <c r="CD112" s="926"/>
      <c r="CE112" s="926"/>
      <c r="CF112" s="920">
        <v>59.8</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620536</v>
      </c>
      <c r="AB113" s="938"/>
      <c r="AC113" s="938"/>
      <c r="AD113" s="938"/>
      <c r="AE113" s="939"/>
      <c r="AF113" s="940">
        <v>612149</v>
      </c>
      <c r="AG113" s="938"/>
      <c r="AH113" s="938"/>
      <c r="AI113" s="938"/>
      <c r="AJ113" s="939"/>
      <c r="AK113" s="940">
        <v>611668</v>
      </c>
      <c r="AL113" s="938"/>
      <c r="AM113" s="938"/>
      <c r="AN113" s="938"/>
      <c r="AO113" s="939"/>
      <c r="AP113" s="941">
        <v>5</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56431</v>
      </c>
      <c r="BR113" s="926"/>
      <c r="BS113" s="926"/>
      <c r="BT113" s="926"/>
      <c r="BU113" s="926"/>
      <c r="BV113" s="926">
        <v>16394</v>
      </c>
      <c r="BW113" s="926"/>
      <c r="BX113" s="926"/>
      <c r="BY113" s="926"/>
      <c r="BZ113" s="926"/>
      <c r="CA113" s="926" t="s">
        <v>122</v>
      </c>
      <c r="CB113" s="926"/>
      <c r="CC113" s="926"/>
      <c r="CD113" s="926"/>
      <c r="CE113" s="926"/>
      <c r="CF113" s="920" t="s">
        <v>122</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42808</v>
      </c>
      <c r="AB114" s="959"/>
      <c r="AC114" s="959"/>
      <c r="AD114" s="959"/>
      <c r="AE114" s="960"/>
      <c r="AF114" s="961">
        <v>40184</v>
      </c>
      <c r="AG114" s="959"/>
      <c r="AH114" s="959"/>
      <c r="AI114" s="959"/>
      <c r="AJ114" s="960"/>
      <c r="AK114" s="961">
        <v>16426</v>
      </c>
      <c r="AL114" s="959"/>
      <c r="AM114" s="959"/>
      <c r="AN114" s="959"/>
      <c r="AO114" s="960"/>
      <c r="AP114" s="962">
        <v>0.1</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3190708</v>
      </c>
      <c r="BR114" s="926"/>
      <c r="BS114" s="926"/>
      <c r="BT114" s="926"/>
      <c r="BU114" s="926"/>
      <c r="BV114" s="926">
        <v>3197741</v>
      </c>
      <c r="BW114" s="926"/>
      <c r="BX114" s="926"/>
      <c r="BY114" s="926"/>
      <c r="BZ114" s="926"/>
      <c r="CA114" s="926">
        <v>3246621</v>
      </c>
      <c r="CB114" s="926"/>
      <c r="CC114" s="926"/>
      <c r="CD114" s="926"/>
      <c r="CE114" s="926"/>
      <c r="CF114" s="920">
        <v>26.4</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4583</v>
      </c>
      <c r="AB115" s="938"/>
      <c r="AC115" s="938"/>
      <c r="AD115" s="938"/>
      <c r="AE115" s="939"/>
      <c r="AF115" s="940">
        <v>4554</v>
      </c>
      <c r="AG115" s="938"/>
      <c r="AH115" s="938"/>
      <c r="AI115" s="938"/>
      <c r="AJ115" s="939"/>
      <c r="AK115" s="940">
        <v>7741</v>
      </c>
      <c r="AL115" s="938"/>
      <c r="AM115" s="938"/>
      <c r="AN115" s="938"/>
      <c r="AO115" s="939"/>
      <c r="AP115" s="941">
        <v>0.1</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3936888</v>
      </c>
      <c r="AB117" s="979"/>
      <c r="AC117" s="979"/>
      <c r="AD117" s="979"/>
      <c r="AE117" s="980"/>
      <c r="AF117" s="981">
        <v>3921603</v>
      </c>
      <c r="AG117" s="979"/>
      <c r="AH117" s="979"/>
      <c r="AI117" s="979"/>
      <c r="AJ117" s="980"/>
      <c r="AK117" s="981">
        <v>3788865</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294</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445</v>
      </c>
      <c r="BP119" s="1005"/>
      <c r="BQ119" s="999">
        <v>39629635</v>
      </c>
      <c r="BR119" s="1000"/>
      <c r="BS119" s="1000"/>
      <c r="BT119" s="1000"/>
      <c r="BU119" s="1000"/>
      <c r="BV119" s="1000">
        <v>37163581</v>
      </c>
      <c r="BW119" s="1000"/>
      <c r="BX119" s="1000"/>
      <c r="BY119" s="1000"/>
      <c r="BZ119" s="1000"/>
      <c r="CA119" s="1000">
        <v>36471432</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6205088</v>
      </c>
      <c r="BR120" s="931"/>
      <c r="BS120" s="931"/>
      <c r="BT120" s="931"/>
      <c r="BU120" s="931"/>
      <c r="BV120" s="931">
        <v>6720036</v>
      </c>
      <c r="BW120" s="931"/>
      <c r="BX120" s="931"/>
      <c r="BY120" s="931"/>
      <c r="BZ120" s="931"/>
      <c r="CA120" s="931">
        <v>6250551</v>
      </c>
      <c r="CB120" s="931"/>
      <c r="CC120" s="931"/>
      <c r="CD120" s="931"/>
      <c r="CE120" s="931"/>
      <c r="CF120" s="944">
        <v>50.8</v>
      </c>
      <c r="CG120" s="945"/>
      <c r="CH120" s="945"/>
      <c r="CI120" s="945"/>
      <c r="CJ120" s="945"/>
      <c r="CK120" s="1006" t="s">
        <v>449</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3524103</v>
      </c>
      <c r="DH120" s="931"/>
      <c r="DI120" s="931"/>
      <c r="DJ120" s="931"/>
      <c r="DK120" s="931"/>
      <c r="DL120" s="931">
        <v>3191331</v>
      </c>
      <c r="DM120" s="931"/>
      <c r="DN120" s="931"/>
      <c r="DO120" s="931"/>
      <c r="DP120" s="931"/>
      <c r="DQ120" s="931">
        <v>3719268</v>
      </c>
      <c r="DR120" s="931"/>
      <c r="DS120" s="931"/>
      <c r="DT120" s="931"/>
      <c r="DU120" s="931"/>
      <c r="DV120" s="932">
        <v>30.2</v>
      </c>
      <c r="DW120" s="932"/>
      <c r="DX120" s="932"/>
      <c r="DY120" s="932"/>
      <c r="DZ120" s="933"/>
    </row>
    <row r="121" spans="1:130" s="230" customFormat="1" ht="26.25" customHeight="1" x14ac:dyDescent="0.15">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1945600</v>
      </c>
      <c r="BR121" s="926"/>
      <c r="BS121" s="926"/>
      <c r="BT121" s="926"/>
      <c r="BU121" s="926"/>
      <c r="BV121" s="926">
        <v>1716548</v>
      </c>
      <c r="BW121" s="926"/>
      <c r="BX121" s="926"/>
      <c r="BY121" s="926"/>
      <c r="BZ121" s="926"/>
      <c r="CA121" s="926">
        <v>1795172</v>
      </c>
      <c r="CB121" s="926"/>
      <c r="CC121" s="926"/>
      <c r="CD121" s="926"/>
      <c r="CE121" s="926"/>
      <c r="CF121" s="920">
        <v>14.6</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2271336</v>
      </c>
      <c r="DH121" s="926"/>
      <c r="DI121" s="926"/>
      <c r="DJ121" s="926"/>
      <c r="DK121" s="926"/>
      <c r="DL121" s="926">
        <v>2166206</v>
      </c>
      <c r="DM121" s="926"/>
      <c r="DN121" s="926"/>
      <c r="DO121" s="926"/>
      <c r="DP121" s="926"/>
      <c r="DQ121" s="926">
        <v>2129004</v>
      </c>
      <c r="DR121" s="926"/>
      <c r="DS121" s="926"/>
      <c r="DT121" s="926"/>
      <c r="DU121" s="926"/>
      <c r="DV121" s="927">
        <v>17.3</v>
      </c>
      <c r="DW121" s="927"/>
      <c r="DX121" s="927"/>
      <c r="DY121" s="927"/>
      <c r="DZ121" s="928"/>
    </row>
    <row r="122" spans="1:130" s="230" customFormat="1" ht="26.25" customHeight="1" x14ac:dyDescent="0.15">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21758350</v>
      </c>
      <c r="BR122" s="1000"/>
      <c r="BS122" s="1000"/>
      <c r="BT122" s="1000"/>
      <c r="BU122" s="1000"/>
      <c r="BV122" s="1000">
        <v>20580910</v>
      </c>
      <c r="BW122" s="1000"/>
      <c r="BX122" s="1000"/>
      <c r="BY122" s="1000"/>
      <c r="BZ122" s="1000"/>
      <c r="CA122" s="1000">
        <v>19728103</v>
      </c>
      <c r="CB122" s="1000"/>
      <c r="CC122" s="1000"/>
      <c r="CD122" s="1000"/>
      <c r="CE122" s="1000"/>
      <c r="CF122" s="1017">
        <v>160.19999999999999</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1342991</v>
      </c>
      <c r="DH122" s="926"/>
      <c r="DI122" s="926"/>
      <c r="DJ122" s="926"/>
      <c r="DK122" s="926"/>
      <c r="DL122" s="926">
        <v>1224388</v>
      </c>
      <c r="DM122" s="926"/>
      <c r="DN122" s="926"/>
      <c r="DO122" s="926"/>
      <c r="DP122" s="926"/>
      <c r="DQ122" s="926">
        <v>1114303</v>
      </c>
      <c r="DR122" s="926"/>
      <c r="DS122" s="926"/>
      <c r="DT122" s="926"/>
      <c r="DU122" s="926"/>
      <c r="DV122" s="927">
        <v>9.1</v>
      </c>
      <c r="DW122" s="927"/>
      <c r="DX122" s="927"/>
      <c r="DY122" s="927"/>
      <c r="DZ122" s="928"/>
    </row>
    <row r="123" spans="1:130" s="230" customFormat="1" ht="26.25" customHeight="1" x14ac:dyDescent="0.15">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453</v>
      </c>
      <c r="BP123" s="1005"/>
      <c r="BQ123" s="1063">
        <v>29909038</v>
      </c>
      <c r="BR123" s="1064"/>
      <c r="BS123" s="1064"/>
      <c r="BT123" s="1064"/>
      <c r="BU123" s="1064"/>
      <c r="BV123" s="1064">
        <v>29017494</v>
      </c>
      <c r="BW123" s="1064"/>
      <c r="BX123" s="1064"/>
      <c r="BY123" s="1064"/>
      <c r="BZ123" s="1064"/>
      <c r="CA123" s="1064">
        <v>27773826</v>
      </c>
      <c r="CB123" s="1064"/>
      <c r="CC123" s="1064"/>
      <c r="CD123" s="1064"/>
      <c r="CE123" s="1064"/>
      <c r="CF123" s="1001"/>
      <c r="CG123" s="1002"/>
      <c r="CH123" s="1002"/>
      <c r="CI123" s="1002"/>
      <c r="CJ123" s="1003"/>
      <c r="CK123" s="1009"/>
      <c r="CL123" s="1010"/>
      <c r="CM123" s="1010"/>
      <c r="CN123" s="1010"/>
      <c r="CO123" s="1011"/>
      <c r="CP123" s="1019" t="s">
        <v>397</v>
      </c>
      <c r="CQ123" s="1020"/>
      <c r="CR123" s="1020"/>
      <c r="CS123" s="1020"/>
      <c r="CT123" s="1020"/>
      <c r="CU123" s="1020"/>
      <c r="CV123" s="1020"/>
      <c r="CW123" s="1020"/>
      <c r="CX123" s="1020"/>
      <c r="CY123" s="1020"/>
      <c r="CZ123" s="1020"/>
      <c r="DA123" s="1020"/>
      <c r="DB123" s="1020"/>
      <c r="DC123" s="1020"/>
      <c r="DD123" s="1020"/>
      <c r="DE123" s="1020"/>
      <c r="DF123" s="1021"/>
      <c r="DG123" s="958">
        <v>569188</v>
      </c>
      <c r="DH123" s="959"/>
      <c r="DI123" s="959"/>
      <c r="DJ123" s="959"/>
      <c r="DK123" s="960"/>
      <c r="DL123" s="961">
        <v>490876</v>
      </c>
      <c r="DM123" s="959"/>
      <c r="DN123" s="959"/>
      <c r="DO123" s="959"/>
      <c r="DP123" s="960"/>
      <c r="DQ123" s="961">
        <v>400947</v>
      </c>
      <c r="DR123" s="959"/>
      <c r="DS123" s="959"/>
      <c r="DT123" s="959"/>
      <c r="DU123" s="960"/>
      <c r="DV123" s="962">
        <v>3.3</v>
      </c>
      <c r="DW123" s="963"/>
      <c r="DX123" s="963"/>
      <c r="DY123" s="963"/>
      <c r="DZ123" s="964"/>
    </row>
    <row r="124" spans="1:130" s="230" customFormat="1" ht="26.25" customHeight="1" thickBot="1" x14ac:dyDescent="0.2">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77.3</v>
      </c>
      <c r="BR124" s="1027"/>
      <c r="BS124" s="1027"/>
      <c r="BT124" s="1027"/>
      <c r="BU124" s="1027"/>
      <c r="BV124" s="1027">
        <v>67</v>
      </c>
      <c r="BW124" s="1027"/>
      <c r="BX124" s="1027"/>
      <c r="BY124" s="1027"/>
      <c r="BZ124" s="1027"/>
      <c r="CA124" s="1027">
        <v>70.599999999999994</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4583</v>
      </c>
      <c r="AB127" s="959"/>
      <c r="AC127" s="959"/>
      <c r="AD127" s="959"/>
      <c r="AE127" s="960"/>
      <c r="AF127" s="961">
        <v>4554</v>
      </c>
      <c r="AG127" s="959"/>
      <c r="AH127" s="959"/>
      <c r="AI127" s="959"/>
      <c r="AJ127" s="960"/>
      <c r="AK127" s="961">
        <v>7741</v>
      </c>
      <c r="AL127" s="959"/>
      <c r="AM127" s="959"/>
      <c r="AN127" s="959"/>
      <c r="AO127" s="960"/>
      <c r="AP127" s="962">
        <v>0.1</v>
      </c>
      <c r="AQ127" s="963"/>
      <c r="AR127" s="963"/>
      <c r="AS127" s="963"/>
      <c r="AT127" s="964"/>
      <c r="AU127" s="232"/>
      <c r="AV127" s="232"/>
      <c r="AW127" s="232"/>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170035</v>
      </c>
      <c r="AB128" s="1046"/>
      <c r="AC128" s="1046"/>
      <c r="AD128" s="1046"/>
      <c r="AE128" s="1047"/>
      <c r="AF128" s="1048">
        <v>168143</v>
      </c>
      <c r="AG128" s="1046"/>
      <c r="AH128" s="1046"/>
      <c r="AI128" s="1046"/>
      <c r="AJ128" s="1047"/>
      <c r="AK128" s="1048">
        <v>163016</v>
      </c>
      <c r="AL128" s="1046"/>
      <c r="AM128" s="1046"/>
      <c r="AN128" s="1046"/>
      <c r="AO128" s="1047"/>
      <c r="AP128" s="1049"/>
      <c r="AQ128" s="1050"/>
      <c r="AR128" s="1050"/>
      <c r="AS128" s="1050"/>
      <c r="AT128" s="1051"/>
      <c r="AU128" s="232"/>
      <c r="AV128" s="232"/>
      <c r="AW128" s="232"/>
      <c r="AX128" s="896" t="s">
        <v>467</v>
      </c>
      <c r="AY128" s="897"/>
      <c r="AZ128" s="897"/>
      <c r="BA128" s="897"/>
      <c r="BB128" s="897"/>
      <c r="BC128" s="897"/>
      <c r="BD128" s="897"/>
      <c r="BE128" s="898"/>
      <c r="BF128" s="1052" t="s">
        <v>122</v>
      </c>
      <c r="BG128" s="1053"/>
      <c r="BH128" s="1053"/>
      <c r="BI128" s="1053"/>
      <c r="BJ128" s="1053"/>
      <c r="BK128" s="1053"/>
      <c r="BL128" s="1054"/>
      <c r="BM128" s="1052">
        <v>12.83</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14767360</v>
      </c>
      <c r="AB129" s="959"/>
      <c r="AC129" s="959"/>
      <c r="AD129" s="959"/>
      <c r="AE129" s="960"/>
      <c r="AF129" s="961">
        <v>14279494</v>
      </c>
      <c r="AG129" s="959"/>
      <c r="AH129" s="959"/>
      <c r="AI129" s="959"/>
      <c r="AJ129" s="960"/>
      <c r="AK129" s="961">
        <v>14371859</v>
      </c>
      <c r="AL129" s="959"/>
      <c r="AM129" s="959"/>
      <c r="AN129" s="959"/>
      <c r="AO129" s="960"/>
      <c r="AP129" s="1073"/>
      <c r="AQ129" s="1074"/>
      <c r="AR129" s="1074"/>
      <c r="AS129" s="1074"/>
      <c r="AT129" s="1075"/>
      <c r="AU129" s="233"/>
      <c r="AV129" s="233"/>
      <c r="AW129" s="233"/>
      <c r="AX129" s="1065" t="s">
        <v>470</v>
      </c>
      <c r="AY129" s="923"/>
      <c r="AZ129" s="923"/>
      <c r="BA129" s="923"/>
      <c r="BB129" s="923"/>
      <c r="BC129" s="923"/>
      <c r="BD129" s="923"/>
      <c r="BE129" s="924"/>
      <c r="BF129" s="1066" t="s">
        <v>122</v>
      </c>
      <c r="BG129" s="1067"/>
      <c r="BH129" s="1067"/>
      <c r="BI129" s="1067"/>
      <c r="BJ129" s="1067"/>
      <c r="BK129" s="1067"/>
      <c r="BL129" s="1068"/>
      <c r="BM129" s="1066">
        <v>17.829999999999998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2206395</v>
      </c>
      <c r="AB130" s="959"/>
      <c r="AC130" s="959"/>
      <c r="AD130" s="959"/>
      <c r="AE130" s="960"/>
      <c r="AF130" s="961">
        <v>2132982</v>
      </c>
      <c r="AG130" s="959"/>
      <c r="AH130" s="959"/>
      <c r="AI130" s="959"/>
      <c r="AJ130" s="960"/>
      <c r="AK130" s="961">
        <v>2060639</v>
      </c>
      <c r="AL130" s="959"/>
      <c r="AM130" s="959"/>
      <c r="AN130" s="959"/>
      <c r="AO130" s="960"/>
      <c r="AP130" s="1073"/>
      <c r="AQ130" s="1074"/>
      <c r="AR130" s="1074"/>
      <c r="AS130" s="1074"/>
      <c r="AT130" s="1075"/>
      <c r="AU130" s="233"/>
      <c r="AV130" s="233"/>
      <c r="AW130" s="233"/>
      <c r="AX130" s="1065" t="s">
        <v>473</v>
      </c>
      <c r="AY130" s="923"/>
      <c r="AZ130" s="923"/>
      <c r="BA130" s="923"/>
      <c r="BB130" s="923"/>
      <c r="BC130" s="923"/>
      <c r="BD130" s="923"/>
      <c r="BE130" s="924"/>
      <c r="BF130" s="1101">
        <v>12.8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12560965</v>
      </c>
      <c r="AB131" s="986"/>
      <c r="AC131" s="986"/>
      <c r="AD131" s="986"/>
      <c r="AE131" s="987"/>
      <c r="AF131" s="985">
        <v>12146512</v>
      </c>
      <c r="AG131" s="986"/>
      <c r="AH131" s="986"/>
      <c r="AI131" s="986"/>
      <c r="AJ131" s="987"/>
      <c r="AK131" s="985">
        <v>12311220</v>
      </c>
      <c r="AL131" s="986"/>
      <c r="AM131" s="986"/>
      <c r="AN131" s="986"/>
      <c r="AO131" s="987"/>
      <c r="AP131" s="1110"/>
      <c r="AQ131" s="1111"/>
      <c r="AR131" s="1111"/>
      <c r="AS131" s="1111"/>
      <c r="AT131" s="1112"/>
      <c r="AU131" s="233"/>
      <c r="AV131" s="233"/>
      <c r="AW131" s="233"/>
      <c r="AX131" s="1083" t="s">
        <v>475</v>
      </c>
      <c r="AY131" s="726"/>
      <c r="AZ131" s="726"/>
      <c r="BA131" s="726"/>
      <c r="BB131" s="726"/>
      <c r="BC131" s="726"/>
      <c r="BD131" s="726"/>
      <c r="BE131" s="1036"/>
      <c r="BF131" s="1084">
        <v>70.599999999999994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12.42307418</v>
      </c>
      <c r="AB132" s="1097"/>
      <c r="AC132" s="1097"/>
      <c r="AD132" s="1097"/>
      <c r="AE132" s="1098"/>
      <c r="AF132" s="1099">
        <v>13.34109743</v>
      </c>
      <c r="AG132" s="1097"/>
      <c r="AH132" s="1097"/>
      <c r="AI132" s="1097"/>
      <c r="AJ132" s="1098"/>
      <c r="AK132" s="1099">
        <v>12.71368719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11.5</v>
      </c>
      <c r="AB133" s="1080"/>
      <c r="AC133" s="1080"/>
      <c r="AD133" s="1080"/>
      <c r="AE133" s="1081"/>
      <c r="AF133" s="1079">
        <v>11.8</v>
      </c>
      <c r="AG133" s="1080"/>
      <c r="AH133" s="1080"/>
      <c r="AI133" s="1080"/>
      <c r="AJ133" s="1081"/>
      <c r="AK133" s="1079">
        <v>12.8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cyjOfv7qYXgL2V2sV+F629nJjfoMxG7mzsF9o9ODI+YGVFlkJ134E9fm3Sh3P3Rt3oyeUmJzX16EzLwlH9G3w==" saltValue="YG6xHwsCLIfJJ1Yo89n59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6c09D5p9PY7S6+2sqEpp7+Mq2rG1lJvMkenPQJxcJhOVmQEynIgZupgEK7YlS5xHJGnjPW3DuyOMdHfh5XhHNg==" saltValue="xsEklgePSuyp2MElaLvr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4mBz8X503CBJLf3aiKYCzr89ahFvABgdKw1CTx8klY6AsLbzsE/4Ei4sKGh6n5wnlyK5hZTS97YiZ3s3Chc2g==" saltValue="5Q88ynyRZLdtG669BgGR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487</v>
      </c>
      <c r="AL9" s="1117"/>
      <c r="AM9" s="1117"/>
      <c r="AN9" s="1118"/>
      <c r="AO9" s="281">
        <v>3828200</v>
      </c>
      <c r="AP9" s="281">
        <v>89144</v>
      </c>
      <c r="AQ9" s="282">
        <v>107616</v>
      </c>
      <c r="AR9" s="283">
        <v>-17.2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488</v>
      </c>
      <c r="AL10" s="1117"/>
      <c r="AM10" s="1117"/>
      <c r="AN10" s="1118"/>
      <c r="AO10" s="284">
        <v>521880</v>
      </c>
      <c r="AP10" s="284">
        <v>12153</v>
      </c>
      <c r="AQ10" s="285">
        <v>10095</v>
      </c>
      <c r="AR10" s="286">
        <v>20.399999999999999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489</v>
      </c>
      <c r="AL11" s="1117"/>
      <c r="AM11" s="1117"/>
      <c r="AN11" s="1118"/>
      <c r="AO11" s="284">
        <v>1612</v>
      </c>
      <c r="AP11" s="284">
        <v>38</v>
      </c>
      <c r="AQ11" s="285">
        <v>1704</v>
      </c>
      <c r="AR11" s="286">
        <v>-97.8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490</v>
      </c>
      <c r="AL12" s="1117"/>
      <c r="AM12" s="1117"/>
      <c r="AN12" s="1118"/>
      <c r="AO12" s="284" t="s">
        <v>491</v>
      </c>
      <c r="AP12" s="284" t="s">
        <v>491</v>
      </c>
      <c r="AQ12" s="285">
        <v>7</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492</v>
      </c>
      <c r="AL13" s="1117"/>
      <c r="AM13" s="1117"/>
      <c r="AN13" s="1118"/>
      <c r="AO13" s="284">
        <v>262957</v>
      </c>
      <c r="AP13" s="284">
        <v>6123</v>
      </c>
      <c r="AQ13" s="285">
        <v>4110</v>
      </c>
      <c r="AR13" s="286">
        <v>49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493</v>
      </c>
      <c r="AL14" s="1117"/>
      <c r="AM14" s="1117"/>
      <c r="AN14" s="1118"/>
      <c r="AO14" s="284">
        <v>28822</v>
      </c>
      <c r="AP14" s="284">
        <v>671</v>
      </c>
      <c r="AQ14" s="285">
        <v>2451</v>
      </c>
      <c r="AR14" s="286">
        <v>-72.599999999999994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494</v>
      </c>
      <c r="AL15" s="1120"/>
      <c r="AM15" s="1120"/>
      <c r="AN15" s="1121"/>
      <c r="AO15" s="284">
        <v>-187393</v>
      </c>
      <c r="AP15" s="284">
        <v>-4364</v>
      </c>
      <c r="AQ15" s="285">
        <v>-6399</v>
      </c>
      <c r="AR15" s="286">
        <v>-31.8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4456078</v>
      </c>
      <c r="AP16" s="284">
        <v>103765</v>
      </c>
      <c r="AQ16" s="285">
        <v>119584</v>
      </c>
      <c r="AR16" s="286">
        <v>-13.2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499</v>
      </c>
      <c r="AL21" s="1123"/>
      <c r="AM21" s="1123"/>
      <c r="AN21" s="1124"/>
      <c r="AO21" s="297">
        <v>9.17</v>
      </c>
      <c r="AP21" s="298">
        <v>10.86</v>
      </c>
      <c r="AQ21" s="299">
        <v>-1.69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500</v>
      </c>
      <c r="AL22" s="1123"/>
      <c r="AM22" s="1123"/>
      <c r="AN22" s="1124"/>
      <c r="AO22" s="302">
        <v>97.6</v>
      </c>
      <c r="AP22" s="303">
        <v>97.3</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504</v>
      </c>
      <c r="AL32" s="1131"/>
      <c r="AM32" s="1131"/>
      <c r="AN32" s="1132"/>
      <c r="AO32" s="312">
        <v>3153030</v>
      </c>
      <c r="AP32" s="312">
        <v>73422</v>
      </c>
      <c r="AQ32" s="313">
        <v>75090</v>
      </c>
      <c r="AR32" s="314">
        <v>-2.2000000000000002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505</v>
      </c>
      <c r="AL33" s="1131"/>
      <c r="AM33" s="1131"/>
      <c r="AN33" s="1132"/>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506</v>
      </c>
      <c r="AL34" s="1131"/>
      <c r="AM34" s="1131"/>
      <c r="AN34" s="1132"/>
      <c r="AO34" s="312" t="s">
        <v>491</v>
      </c>
      <c r="AP34" s="312" t="s">
        <v>491</v>
      </c>
      <c r="AQ34" s="313">
        <v>1</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507</v>
      </c>
      <c r="AL35" s="1131"/>
      <c r="AM35" s="1131"/>
      <c r="AN35" s="1132"/>
      <c r="AO35" s="312">
        <v>611668</v>
      </c>
      <c r="AP35" s="312">
        <v>14243</v>
      </c>
      <c r="AQ35" s="313">
        <v>17211</v>
      </c>
      <c r="AR35" s="314">
        <v>-17.2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508</v>
      </c>
      <c r="AL36" s="1131"/>
      <c r="AM36" s="1131"/>
      <c r="AN36" s="1132"/>
      <c r="AO36" s="312">
        <v>16426</v>
      </c>
      <c r="AP36" s="312">
        <v>382</v>
      </c>
      <c r="AQ36" s="313">
        <v>2478</v>
      </c>
      <c r="AR36" s="314">
        <v>-84.6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509</v>
      </c>
      <c r="AL37" s="1131"/>
      <c r="AM37" s="1131"/>
      <c r="AN37" s="1132"/>
      <c r="AO37" s="312">
        <v>7741</v>
      </c>
      <c r="AP37" s="312">
        <v>180</v>
      </c>
      <c r="AQ37" s="313">
        <v>654</v>
      </c>
      <c r="AR37" s="314">
        <v>-72.5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510</v>
      </c>
      <c r="AL38" s="1134"/>
      <c r="AM38" s="1134"/>
      <c r="AN38" s="1135"/>
      <c r="AO38" s="315" t="s">
        <v>491</v>
      </c>
      <c r="AP38" s="315" t="s">
        <v>491</v>
      </c>
      <c r="AQ38" s="316">
        <v>4</v>
      </c>
      <c r="AR38" s="304" t="s">
        <v>491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511</v>
      </c>
      <c r="AL39" s="1134"/>
      <c r="AM39" s="1134"/>
      <c r="AN39" s="1135"/>
      <c r="AO39" s="312">
        <v>-163016</v>
      </c>
      <c r="AP39" s="312">
        <v>-3796</v>
      </c>
      <c r="AQ39" s="313">
        <v>-3502</v>
      </c>
      <c r="AR39" s="314">
        <v>8.4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512</v>
      </c>
      <c r="AL40" s="1131"/>
      <c r="AM40" s="1131"/>
      <c r="AN40" s="1132"/>
      <c r="AO40" s="312">
        <v>-2060639</v>
      </c>
      <c r="AP40" s="312">
        <v>-47984</v>
      </c>
      <c r="AQ40" s="313">
        <v>-63750</v>
      </c>
      <c r="AR40" s="314">
        <v>-24.7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1565210</v>
      </c>
      <c r="AP41" s="312">
        <v>36448</v>
      </c>
      <c r="AQ41" s="313">
        <v>28185</v>
      </c>
      <c r="AR41" s="314">
        <v>29.3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482</v>
      </c>
      <c r="AN49" s="1127" t="s">
        <v>515</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3747002</v>
      </c>
      <c r="AN51" s="334">
        <v>82653</v>
      </c>
      <c r="AO51" s="335">
        <v>13</v>
      </c>
      <c r="AP51" s="336">
        <v>94081</v>
      </c>
      <c r="AQ51" s="337">
        <v>10.5</v>
      </c>
      <c r="AR51" s="338">
        <v>2.5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2331132</v>
      </c>
      <c r="AN52" s="342">
        <v>51421</v>
      </c>
      <c r="AO52" s="343">
        <v>15.5</v>
      </c>
      <c r="AP52" s="344">
        <v>48949</v>
      </c>
      <c r="AQ52" s="345">
        <v>11.5</v>
      </c>
      <c r="AR52" s="346">
        <v>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3050745</v>
      </c>
      <c r="AN53" s="334">
        <v>68350</v>
      </c>
      <c r="AO53" s="335">
        <v>-17.3</v>
      </c>
      <c r="AP53" s="336">
        <v>92632</v>
      </c>
      <c r="AQ53" s="337">
        <v>-1.5</v>
      </c>
      <c r="AR53" s="338">
        <v>-15.8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1816477</v>
      </c>
      <c r="AN54" s="342">
        <v>40697</v>
      </c>
      <c r="AO54" s="343">
        <v>-20.9</v>
      </c>
      <c r="AP54" s="344">
        <v>47978</v>
      </c>
      <c r="AQ54" s="345">
        <v>-2</v>
      </c>
      <c r="AR54" s="346">
        <v>-18.899999999999999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3074720</v>
      </c>
      <c r="AN55" s="334">
        <v>69805</v>
      </c>
      <c r="AO55" s="335">
        <v>2.1</v>
      </c>
      <c r="AP55" s="336">
        <v>96469</v>
      </c>
      <c r="AQ55" s="337">
        <v>4.0999999999999996</v>
      </c>
      <c r="AR55" s="338">
        <v>-2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1512328</v>
      </c>
      <c r="AN56" s="342">
        <v>34334</v>
      </c>
      <c r="AO56" s="343">
        <v>-15.6</v>
      </c>
      <c r="AP56" s="344">
        <v>49775</v>
      </c>
      <c r="AQ56" s="345">
        <v>3.7</v>
      </c>
      <c r="AR56" s="346">
        <v>-19.3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2315700</v>
      </c>
      <c r="AN57" s="334">
        <v>53168</v>
      </c>
      <c r="AO57" s="335">
        <v>-23.8</v>
      </c>
      <c r="AP57" s="336">
        <v>85743</v>
      </c>
      <c r="AQ57" s="337">
        <v>-11.1</v>
      </c>
      <c r="AR57" s="338">
        <v>-12.7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1109411</v>
      </c>
      <c r="AN58" s="342">
        <v>25472</v>
      </c>
      <c r="AO58" s="343">
        <v>-25.8</v>
      </c>
      <c r="AP58" s="344">
        <v>45231</v>
      </c>
      <c r="AQ58" s="345">
        <v>-9.1</v>
      </c>
      <c r="AR58" s="346">
        <v>-16.7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4010986</v>
      </c>
      <c r="AN59" s="334">
        <v>93400</v>
      </c>
      <c r="AO59" s="335">
        <v>75.7</v>
      </c>
      <c r="AP59" s="336">
        <v>92509</v>
      </c>
      <c r="AQ59" s="337">
        <v>7.9</v>
      </c>
      <c r="AR59" s="338">
        <v>67.8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1036324</v>
      </c>
      <c r="AN60" s="342">
        <v>24132</v>
      </c>
      <c r="AO60" s="343">
        <v>-5.3</v>
      </c>
      <c r="AP60" s="344">
        <v>52274</v>
      </c>
      <c r="AQ60" s="345">
        <v>15.6</v>
      </c>
      <c r="AR60" s="346">
        <v>-20.9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3239831</v>
      </c>
      <c r="AN61" s="349">
        <v>73475</v>
      </c>
      <c r="AO61" s="350">
        <v>9.9</v>
      </c>
      <c r="AP61" s="351">
        <v>92287</v>
      </c>
      <c r="AQ61" s="352">
        <v>2</v>
      </c>
      <c r="AR61" s="338">
        <v>7.9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1561134</v>
      </c>
      <c r="AN62" s="342">
        <v>35211</v>
      </c>
      <c r="AO62" s="343">
        <v>-10.4</v>
      </c>
      <c r="AP62" s="344">
        <v>48841</v>
      </c>
      <c r="AQ62" s="345">
        <v>3.9</v>
      </c>
      <c r="AR62" s="346">
        <v>-14.3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xFjS05OX2p+/ONG4wVWfQaP/TKWI761KKiHxePexr/gpi7tzdH0vdrCiY8bzB1ViPG2Y2tUmh6PL9SjRiK8hwQ==" saltValue="Ez3YmShZvU0W97ro/Do63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A/xYkuZaHZu498XwMqFJNhOkvq4Wyxr64XXEr2TFeXn8ZhJEVX2MDxxsGef9Sr6L7K6/gPVB68Bo7z6YLsMArA==" saltValue="Iof9J/Vrv+hKkLMOh1ah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pcfiDPoHB0NPfZXUY0UsfBcj5DAWtFyTfHe6y7K7Gjmk5LeNtukIUa8qY+NVuq8tj9FNq00zbyMM6pS4DHlOQA==" saltValue="/RTkZKYCIde7TTHRbcjX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6.28</v>
      </c>
      <c r="G47" s="12">
        <v>7.4</v>
      </c>
      <c r="H47" s="12">
        <v>8.73</v>
      </c>
      <c r="I47" s="12">
        <v>9.76</v>
      </c>
      <c r="J47" s="13">
        <v>12.68</v>
      </c>
    </row>
    <row r="48" spans="2:10" ht="57.75" customHeight="1" x14ac:dyDescent="0.15">
      <c r="B48" s="14"/>
      <c r="C48" s="1141" t="s">
        <v>4</v>
      </c>
      <c r="D48" s="1141"/>
      <c r="E48" s="1142"/>
      <c r="F48" s="15">
        <v>3.13</v>
      </c>
      <c r="G48" s="16">
        <v>3.07</v>
      </c>
      <c r="H48" s="16">
        <v>6.25</v>
      </c>
      <c r="I48" s="16">
        <v>2.52</v>
      </c>
      <c r="J48" s="17">
        <v>1.84</v>
      </c>
    </row>
    <row r="49" spans="2:10" ht="57.75" customHeight="1" thickBot="1" x14ac:dyDescent="0.2">
      <c r="B49" s="18"/>
      <c r="C49" s="1143" t="s">
        <v>5</v>
      </c>
      <c r="D49" s="1143"/>
      <c r="E49" s="1144"/>
      <c r="F49" s="19" t="s">
        <v>534</v>
      </c>
      <c r="G49" s="20">
        <v>1.46</v>
      </c>
      <c r="H49" s="20">
        <v>4.59</v>
      </c>
      <c r="I49" s="20" t="s">
        <v>535</v>
      </c>
      <c r="J49" s="21">
        <v>2.3199999999999998</v>
      </c>
    </row>
    <row r="50" spans="2:10" x14ac:dyDescent="0.15"/>
  </sheetData>
  <sheetProtection algorithmName="SHA-512" hashValue="+v08/kUvIbRE9rWHR+t+tV9+OA2sUabTiJH071iOefMiHSbhoYoUV3SBKPy6pX7iFz4nS/ikUuRxaZbPHK7+xg==" saltValue="TVuV7xF3/ZTclOx8sA4E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2025-03-11T02:09:38Z</cp:lastPrinted>
  <dcterms:created xsi:type="dcterms:W3CDTF">2025-02-19T05:26:44Z</dcterms:created>
  <dcterms:modified xsi:type="dcterms:W3CDTF">2025-09-25T07:49:33Z</dcterms:modified>
  <cp:category/>
</cp:coreProperties>
</file>