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945" windowHeight="6420" tabRatio="910" activeTab="4"/>
  </bookViews>
  <sheets>
    <sheet name="提出用（黄色シート）→" sheetId="17" r:id="rId1"/>
    <sheet name="鑑文(計画）" sheetId="18" r:id="rId2"/>
    <sheet name="別紙様式１　賃金改善計画書" sheetId="1" r:id="rId3"/>
    <sheet name="別紙様式１別添　賃金改善内訳" sheetId="6" r:id="rId4"/>
    <sheet name="翌年度４月に提出（緑シート）→" sheetId="16" r:id="rId5"/>
    <sheet name="鑑文 (実績)" sheetId="20" r:id="rId6"/>
    <sheet name="別紙様式２　賃金改善実績報告書" sheetId="14" r:id="rId7"/>
    <sheet name="別紙様式２別添１　賃金改善内訳 " sheetId="15" r:id="rId8"/>
    <sheet name="参考" sheetId="3" r:id="rId9"/>
  </sheets>
  <definedNames>
    <definedName name="ss">#REF!</definedName>
    <definedName name="ss" localSheetId="1">#REF!</definedName>
    <definedName name="保育所別民改費担当者一覧">#REF!</definedName>
    <definedName name="保育所別民改費担当者一覧" localSheetId="1">#REF!</definedName>
    <definedName name="aaaa">#REF!</definedName>
    <definedName name="aaaa" localSheetId="5">#REF!</definedName>
    <definedName name="bbbb">#REF!</definedName>
    <definedName name="bbbb" localSheetId="5">#REF!</definedName>
    <definedName name="ss" localSheetId="5">#REF!</definedName>
    <definedName name="保育所別民改費担当者一覧" localSheetId="5">#REF!</definedName>
    <definedName name="_xlnm.Print_Area" localSheetId="2">'別紙様式１　賃金改善計画書'!$A$1:$AI$34</definedName>
    <definedName name="_xlnm.Print_Area" localSheetId="3">'別紙様式１別添　賃金改善内訳'!$A$1:$T$43</definedName>
    <definedName name="_xlnm.Print_Titles" localSheetId="3">'別紙様式１別添　賃金改善内訳'!$1:$5</definedName>
    <definedName name="_xlnm.Print_Area" localSheetId="6">'別紙様式２　賃金改善実績報告書'!$A$1:$AI$33</definedName>
    <definedName name="_xlnm.Print_Area" localSheetId="7">'別紙様式２別添１　賃金改善内訳 '!$A$1:$T$44</definedName>
    <definedName name="_xlnm.Print_Titles" localSheetId="7">'別紙様式２別添１　賃金改善内訳 '!$1:$5</definedName>
    <definedName name="_xlnm.Print_Area" localSheetId="1">'鑑文(計画）'!$A$1:$AV$55</definedName>
    <definedName name="_xlnm.Print_Area" localSheetId="5">'鑑文 (実績)'!$A$1:$AV$55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長谷川 大地(hasegawa-daichi.d37)</author>
  </authors>
  <commentList>
    <comment ref="R21" authorId="0">
      <text>
        <r>
          <rPr>
            <b/>
            <sz val="9"/>
            <color indexed="81"/>
            <rFont val="MS P ゴシック"/>
          </rPr>
          <t>「周知していない」を選択した場合は対象外</t>
        </r>
      </text>
    </comment>
    <comment ref="R23" authorId="0">
      <text>
        <r>
          <rPr>
            <b/>
            <sz val="9"/>
            <color indexed="81"/>
            <rFont val="MS P ゴシック"/>
          </rPr>
          <t>「継続しない」を選択した場合は対象外</t>
        </r>
      </text>
    </comment>
  </commentList>
</comments>
</file>

<file path=xl/comments2.xml><?xml version="1.0" encoding="utf-8"?>
<comments xmlns="http://schemas.openxmlformats.org/spreadsheetml/2006/main">
  <authors>
    <author>嶋 莉々華</author>
  </authors>
  <commentList>
    <comment ref="K9" authorId="0">
      <text>
        <r>
          <rPr>
            <b/>
            <sz val="12"/>
            <color indexed="81"/>
            <rFont val="ＭＳ Ｐゴシック"/>
          </rPr>
          <t>入力漏れに注意</t>
        </r>
        <r>
          <rPr>
            <sz val="9"/>
            <color indexed="81"/>
            <rFont val="ＭＳ Ｐゴシック"/>
          </rPr>
          <t xml:space="preserve">
</t>
        </r>
      </text>
    </comment>
    <comment ref="O10" authorId="0">
      <text>
        <r>
          <rPr>
            <b/>
            <sz val="20"/>
            <color indexed="81"/>
            <rFont val="ＭＳ Ｐゴシック"/>
          </rPr>
          <t>⑩＝⑪+⑫</t>
        </r>
      </text>
    </comment>
  </commentList>
</comments>
</file>

<file path=xl/comments3.xml><?xml version="1.0" encoding="utf-8"?>
<comments xmlns="http://schemas.openxmlformats.org/spreadsheetml/2006/main">
  <authors>
    <author>長谷川 大地(hasegawa-daichi.d37)</author>
  </authors>
  <commentList>
    <comment ref="R20" authorId="0">
      <text>
        <r>
          <rPr>
            <b/>
            <sz val="9"/>
            <color indexed="81"/>
            <rFont val="MS P ゴシック"/>
          </rPr>
          <t>「周知していない」を選択した場合は対象外</t>
        </r>
      </text>
    </comment>
    <comment ref="R22" authorId="0">
      <text>
        <r>
          <rPr>
            <b/>
            <sz val="9"/>
            <color indexed="81"/>
            <rFont val="MS P ゴシック"/>
          </rPr>
          <t>「継続しない」を選択した場合は対象外</t>
        </r>
      </text>
    </comment>
  </commentList>
</comments>
</file>

<file path=xl/sharedStrings.xml><?xml version="1.0" encoding="utf-8"?>
<sst xmlns="http://schemas.openxmlformats.org/spreadsheetml/2006/main" xmlns:r="http://schemas.openxmlformats.org/officeDocument/2006/relationships" count="118" uniqueCount="118">
  <si>
    <t>備考</t>
    <rPh sb="0" eb="2">
      <t>ビコウ</t>
    </rPh>
    <phoneticPr fontId="6"/>
  </si>
  <si>
    <t>①　事業実施期間</t>
    <rPh sb="2" eb="4">
      <t>ジギョウ</t>
    </rPh>
    <rPh sb="4" eb="6">
      <t>ジッシ</t>
    </rPh>
    <rPh sb="6" eb="8">
      <t>キカン</t>
    </rPh>
    <phoneticPr fontId="6"/>
  </si>
  <si>
    <t>市町村名</t>
    <rPh sb="0" eb="3">
      <t>シチョウソン</t>
    </rPh>
    <rPh sb="3" eb="4">
      <t>メイ</t>
    </rPh>
    <phoneticPr fontId="6"/>
  </si>
  <si>
    <t>１．補助額</t>
    <rPh sb="2" eb="4">
      <t>ホジョ</t>
    </rPh>
    <rPh sb="4" eb="5">
      <t>ガク</t>
    </rPh>
    <phoneticPr fontId="6"/>
  </si>
  <si>
    <t>賃金改善額の2/3以上が基本給又は決まって毎月支払う手当による改善の判定（⑧≧⑦×2/3）</t>
    <rPh sb="0" eb="2">
      <t>チンギン</t>
    </rPh>
    <rPh sb="2" eb="4">
      <t>カイゼン</t>
    </rPh>
    <rPh sb="4" eb="5">
      <t>ガク</t>
    </rPh>
    <rPh sb="9" eb="11">
      <t>イジョウ</t>
    </rPh>
    <rPh sb="12" eb="14">
      <t>キホン</t>
    </rPh>
    <rPh sb="14" eb="15">
      <t>キュウ</t>
    </rPh>
    <rPh sb="15" eb="16">
      <t>マタ</t>
    </rPh>
    <rPh sb="17" eb="18">
      <t>キ</t>
    </rPh>
    <rPh sb="21" eb="23">
      <t>マイツキ</t>
    </rPh>
    <rPh sb="23" eb="25">
      <t>シハラ</t>
    </rPh>
    <rPh sb="26" eb="28">
      <t>テアテ</t>
    </rPh>
    <rPh sb="31" eb="33">
      <t>カイゼン</t>
    </rPh>
    <rPh sb="34" eb="36">
      <t>ハンテイ</t>
    </rPh>
    <phoneticPr fontId="6"/>
  </si>
  <si>
    <t>令和</t>
    <rPh sb="0" eb="2">
      <t>レイワ</t>
    </rPh>
    <phoneticPr fontId="6"/>
  </si>
  <si>
    <t>※黄色のセルについて記入をお願いします。</t>
    <rPh sb="1" eb="3">
      <t>キイロ</t>
    </rPh>
    <rPh sb="10" eb="12">
      <t>キニュウ</t>
    </rPh>
    <rPh sb="14" eb="15">
      <t>ネガ</t>
    </rPh>
    <phoneticPr fontId="6"/>
  </si>
  <si>
    <t>⑨補助基準額
（③×④or⑦×⑧）</t>
    <rPh sb="1" eb="3">
      <t>ホジョ</t>
    </rPh>
    <rPh sb="3" eb="5">
      <t>キジュン</t>
    </rPh>
    <rPh sb="5" eb="6">
      <t>ガク</t>
    </rPh>
    <phoneticPr fontId="6"/>
  </si>
  <si>
    <t>月</t>
    <rPh sb="0" eb="1">
      <t>ガツ</t>
    </rPh>
    <phoneticPr fontId="6"/>
  </si>
  <si>
    <t>○放課後児童支援員等処遇改善事業（月額9,000円相当賃金改善）を実施する月数</t>
    <rPh sb="37" eb="38">
      <t>ツキ</t>
    </rPh>
    <rPh sb="38" eb="39">
      <t>スウ</t>
    </rPh>
    <phoneticPr fontId="6"/>
  </si>
  <si>
    <t>別紙様式１</t>
    <rPh sb="0" eb="2">
      <t>ベッシ</t>
    </rPh>
    <rPh sb="2" eb="4">
      <t>ヨウシキ</t>
    </rPh>
    <phoneticPr fontId="6"/>
  </si>
  <si>
    <t>　※「×」の場合は事業の対象外</t>
    <rPh sb="6" eb="8">
      <t>バアイ</t>
    </rPh>
    <rPh sb="9" eb="11">
      <t>ジギョウ</t>
    </rPh>
    <rPh sb="12" eb="15">
      <t>タイショウガイ</t>
    </rPh>
    <phoneticPr fontId="6"/>
  </si>
  <si>
    <t>賃金改善額の2/3以上が基本給又は決まって毎月支払う手当による改善の判定（⑳≧⑲×2/3）</t>
    <rPh sb="0" eb="2">
      <t>チンギン</t>
    </rPh>
    <rPh sb="2" eb="4">
      <t>カイゼン</t>
    </rPh>
    <rPh sb="4" eb="5">
      <t>ガク</t>
    </rPh>
    <rPh sb="9" eb="11">
      <t>イジョウ</t>
    </rPh>
    <rPh sb="12" eb="14">
      <t>キホン</t>
    </rPh>
    <rPh sb="14" eb="15">
      <t>キュウ</t>
    </rPh>
    <rPh sb="15" eb="16">
      <t>マタ</t>
    </rPh>
    <rPh sb="17" eb="18">
      <t>キ</t>
    </rPh>
    <rPh sb="21" eb="23">
      <t>マイツキ</t>
    </rPh>
    <rPh sb="23" eb="25">
      <t>シハラ</t>
    </rPh>
    <rPh sb="26" eb="28">
      <t>テアテ</t>
    </rPh>
    <rPh sb="31" eb="33">
      <t>カイゼン</t>
    </rPh>
    <rPh sb="34" eb="36">
      <t>ハンテイ</t>
    </rPh>
    <phoneticPr fontId="6"/>
  </si>
  <si>
    <t>⑭１月当たりの平均賃金改善額</t>
    <rPh sb="2" eb="3">
      <t>ガツ</t>
    </rPh>
    <rPh sb="3" eb="4">
      <t>ア</t>
    </rPh>
    <rPh sb="7" eb="9">
      <t>ヘイキン</t>
    </rPh>
    <rPh sb="9" eb="11">
      <t>チンギン</t>
    </rPh>
    <rPh sb="11" eb="13">
      <t>カイゼン</t>
    </rPh>
    <rPh sb="13" eb="14">
      <t>ガク</t>
    </rPh>
    <phoneticPr fontId="6"/>
  </si>
  <si>
    <t>非常勤職員数（常勤換算）</t>
    <rPh sb="0" eb="3">
      <t>ヒジョウキン</t>
    </rPh>
    <rPh sb="3" eb="5">
      <t>ショクイン</t>
    </rPh>
    <rPh sb="5" eb="6">
      <t>カズ</t>
    </rPh>
    <rPh sb="7" eb="9">
      <t>ジョウキン</t>
    </rPh>
    <rPh sb="9" eb="11">
      <t>カンサン</t>
    </rPh>
    <phoneticPr fontId="6"/>
  </si>
  <si>
    <t>～</t>
  </si>
  <si>
    <t>２．賃金改善額</t>
    <rPh sb="2" eb="4">
      <t>チンギン</t>
    </rPh>
    <rPh sb="4" eb="6">
      <t>カイゼン</t>
    </rPh>
    <rPh sb="6" eb="7">
      <t>ガク</t>
    </rPh>
    <phoneticPr fontId="6"/>
  </si>
  <si>
    <t>年</t>
    <rPh sb="0" eb="1">
      <t>ネン</t>
    </rPh>
    <phoneticPr fontId="6"/>
  </si>
  <si>
    <t>円</t>
    <rPh sb="0" eb="1">
      <t>エン</t>
    </rPh>
    <phoneticPr fontId="6"/>
  </si>
  <si>
    <t>本事業による賃金改善に係る計画の具体的内容を職員に周知</t>
  </si>
  <si>
    <t>⑦常勤換算値</t>
    <rPh sb="1" eb="3">
      <t>ジョウキン</t>
    </rPh>
    <rPh sb="3" eb="5">
      <t>カンザン</t>
    </rPh>
    <rPh sb="5" eb="6">
      <t>チ</t>
    </rPh>
    <phoneticPr fontId="6"/>
  </si>
  <si>
    <t>⑭１月当たりの平均賃金改善見込額</t>
    <rPh sb="2" eb="3">
      <t>ガツ</t>
    </rPh>
    <rPh sb="3" eb="4">
      <t>ア</t>
    </rPh>
    <rPh sb="7" eb="9">
      <t>ヘイキン</t>
    </rPh>
    <rPh sb="9" eb="11">
      <t>チンギン</t>
    </rPh>
    <rPh sb="11" eb="13">
      <t>カイゼン</t>
    </rPh>
    <rPh sb="13" eb="15">
      <t>ミコミ</t>
    </rPh>
    <rPh sb="15" eb="16">
      <t>ガク</t>
    </rPh>
    <phoneticPr fontId="6"/>
  </si>
  <si>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6"/>
  </si>
  <si>
    <t>日</t>
    <rPh sb="0" eb="1">
      <t>ニチ</t>
    </rPh>
    <phoneticPr fontId="6"/>
  </si>
  <si>
    <t>：</t>
  </si>
  <si>
    <t>代表者名</t>
    <rPh sb="0" eb="3">
      <t>ダイヒョウシャ</t>
    </rPh>
    <rPh sb="3" eb="4">
      <t>メイ</t>
    </rPh>
    <phoneticPr fontId="6"/>
  </si>
  <si>
    <t>放課後児童クラブ名（支援の単位名）</t>
    <rPh sb="0" eb="3">
      <t>ホウカゴ</t>
    </rPh>
    <rPh sb="3" eb="5">
      <t>ジドウ</t>
    </rPh>
    <rPh sb="8" eb="9">
      <t>メイ</t>
    </rPh>
    <rPh sb="10" eb="12">
      <t>シエン</t>
    </rPh>
    <rPh sb="13" eb="15">
      <t>タンイ</t>
    </rPh>
    <rPh sb="15" eb="16">
      <t>メイ</t>
    </rPh>
    <phoneticPr fontId="6"/>
  </si>
  <si>
    <t>放課後児童クラブ名（支援単位名）</t>
    <rPh sb="0" eb="3">
      <t>ホウカゴ</t>
    </rPh>
    <rPh sb="3" eb="5">
      <t>ジドウ</t>
    </rPh>
    <rPh sb="8" eb="9">
      <t>メイ</t>
    </rPh>
    <rPh sb="10" eb="12">
      <t>シエン</t>
    </rPh>
    <rPh sb="12" eb="14">
      <t>タンイ</t>
    </rPh>
    <rPh sb="14" eb="15">
      <t>メイ</t>
    </rPh>
    <phoneticPr fontId="6"/>
  </si>
  <si>
    <t>※黄色のセルについて記入をお願いいたします。</t>
    <rPh sb="1" eb="3">
      <t>キイロ</t>
    </rPh>
    <rPh sb="10" eb="12">
      <t>キニュウ</t>
    </rPh>
    <rPh sb="14" eb="15">
      <t>ネガ</t>
    </rPh>
    <phoneticPr fontId="6"/>
  </si>
  <si>
    <t>別紙様式２別添１</t>
    <rPh sb="0" eb="2">
      <t>ベッシ</t>
    </rPh>
    <rPh sb="2" eb="4">
      <t>ヨウシキ</t>
    </rPh>
    <rPh sb="5" eb="7">
      <t>ベッテン</t>
    </rPh>
    <phoneticPr fontId="6"/>
  </si>
  <si>
    <t>別紙様式１別添</t>
    <rPh sb="0" eb="2">
      <t>ベッシ</t>
    </rPh>
    <rPh sb="2" eb="4">
      <t>ヨウシキ</t>
    </rPh>
    <rPh sb="5" eb="7">
      <t>ベッテン</t>
    </rPh>
    <phoneticPr fontId="6"/>
  </si>
  <si>
    <t>NO.</t>
  </si>
  <si>
    <t>賃金改善に伴う社会保険料事業主負担分等の法定福利費の増分</t>
    <rPh sb="0" eb="2">
      <t>チンギン</t>
    </rPh>
    <rPh sb="2" eb="4">
      <t>カイゼン</t>
    </rPh>
    <rPh sb="5" eb="6">
      <t>トモナ</t>
    </rPh>
    <rPh sb="7" eb="9">
      <t>シャカイ</t>
    </rPh>
    <rPh sb="9" eb="11">
      <t>ホケン</t>
    </rPh>
    <rPh sb="11" eb="12">
      <t>リョウ</t>
    </rPh>
    <rPh sb="12" eb="15">
      <t>ジギョウヌシ</t>
    </rPh>
    <rPh sb="15" eb="18">
      <t>フタンブン</t>
    </rPh>
    <rPh sb="18" eb="19">
      <t>トウ</t>
    </rPh>
    <rPh sb="20" eb="22">
      <t>ホウテイ</t>
    </rPh>
    <rPh sb="22" eb="25">
      <t>フクリヒ</t>
    </rPh>
    <rPh sb="26" eb="28">
      <t>ゾウブン</t>
    </rPh>
    <phoneticPr fontId="6"/>
  </si>
  <si>
    <t>③補助単価
（月額）</t>
    <rPh sb="1" eb="3">
      <t>ホジョ</t>
    </rPh>
    <rPh sb="3" eb="5">
      <t>タンカ</t>
    </rPh>
    <rPh sb="7" eb="9">
      <t>ゲツガク</t>
    </rPh>
    <phoneticPr fontId="6"/>
  </si>
  <si>
    <t>⑥　本事業による賃金改善に係る計画の
　　具体的内容を職員に周知していること</t>
    <rPh sb="2" eb="3">
      <t>ホン</t>
    </rPh>
    <rPh sb="3" eb="5">
      <t>ジギョウ</t>
    </rPh>
    <rPh sb="8" eb="10">
      <t>チンギン</t>
    </rPh>
    <rPh sb="10" eb="12">
      <t>カイゼン</t>
    </rPh>
    <rPh sb="13" eb="14">
      <t>カカ</t>
    </rPh>
    <rPh sb="15" eb="17">
      <t>ケイカク</t>
    </rPh>
    <rPh sb="21" eb="24">
      <t>グタイテキ</t>
    </rPh>
    <rPh sb="24" eb="26">
      <t>ナイヨウ</t>
    </rPh>
    <rPh sb="27" eb="29">
      <t>ショクイン</t>
    </rPh>
    <rPh sb="30" eb="32">
      <t>シュウチ</t>
    </rPh>
    <phoneticPr fontId="6"/>
  </si>
  <si>
    <t>職員名</t>
    <rPh sb="0" eb="2">
      <t>ショクイン</t>
    </rPh>
    <rPh sb="2" eb="3">
      <t>メイ</t>
    </rPh>
    <phoneticPr fontId="6"/>
  </si>
  <si>
    <t>①職種</t>
    <rPh sb="1" eb="3">
      <t>ショクシュ</t>
    </rPh>
    <phoneticPr fontId="6"/>
  </si>
  <si>
    <t>賃金改善内訳（職員別内訳）</t>
    <rPh sb="0" eb="2">
      <t>チンギン</t>
    </rPh>
    <rPh sb="2" eb="4">
      <t>カイゼン</t>
    </rPh>
    <rPh sb="4" eb="6">
      <t>ウチワケ</t>
    </rPh>
    <rPh sb="7" eb="9">
      <t>ショクイン</t>
    </rPh>
    <rPh sb="9" eb="10">
      <t>ベツ</t>
    </rPh>
    <rPh sb="10" eb="12">
      <t>ウチワケ</t>
    </rPh>
    <phoneticPr fontId="6"/>
  </si>
  <si>
    <t>※行が足りない場合は適宜追加すること。</t>
    <rPh sb="1" eb="2">
      <t>ギョウ</t>
    </rPh>
    <rPh sb="3" eb="4">
      <t>タ</t>
    </rPh>
    <rPh sb="7" eb="9">
      <t>バアイ</t>
    </rPh>
    <rPh sb="10" eb="12">
      <t>テキギ</t>
    </rPh>
    <rPh sb="12" eb="14">
      <t>ツイカ</t>
    </rPh>
    <phoneticPr fontId="6"/>
  </si>
  <si>
    <t>※放課後児童クラブで勤務する職員のうち、賃金改善を行う者（職種問わず、非常勤を含み、経営に携わる法人の役員を除く。）を記載すること。</t>
    <rPh sb="1" eb="4">
      <t>ホウカゴ</t>
    </rPh>
    <rPh sb="4" eb="6">
      <t>ジドウ</t>
    </rPh>
    <rPh sb="10" eb="12">
      <t>キンム</t>
    </rPh>
    <rPh sb="14" eb="16">
      <t>ショクイン</t>
    </rPh>
    <rPh sb="20" eb="22">
      <t>チンギン</t>
    </rPh>
    <rPh sb="22" eb="24">
      <t>カイゼン</t>
    </rPh>
    <rPh sb="25" eb="26">
      <t>オコナ</t>
    </rPh>
    <rPh sb="27" eb="28">
      <t>シャ</t>
    </rPh>
    <rPh sb="29" eb="31">
      <t>ショクシュ</t>
    </rPh>
    <rPh sb="31" eb="32">
      <t>ト</t>
    </rPh>
    <rPh sb="35" eb="38">
      <t>ヒジョウキン</t>
    </rPh>
    <rPh sb="39" eb="40">
      <t>フク</t>
    </rPh>
    <rPh sb="42" eb="44">
      <t>ケイエイ</t>
    </rPh>
    <rPh sb="45" eb="46">
      <t>タズサ</t>
    </rPh>
    <rPh sb="48" eb="50">
      <t>ホウジン</t>
    </rPh>
    <rPh sb="51" eb="53">
      <t>ヤクイン</t>
    </rPh>
    <rPh sb="54" eb="55">
      <t>ノゾ</t>
    </rPh>
    <rPh sb="59" eb="61">
      <t>キサイ</t>
    </rPh>
    <phoneticPr fontId="6"/>
  </si>
  <si>
    <t>⑥就業規則等で定めた常勤の１ヶ月当たりの勤務時間数</t>
    <rPh sb="1" eb="3">
      <t>シュウギョウ</t>
    </rPh>
    <rPh sb="3" eb="5">
      <t>キソク</t>
    </rPh>
    <rPh sb="5" eb="6">
      <t>トウ</t>
    </rPh>
    <rPh sb="7" eb="8">
      <t>サダ</t>
    </rPh>
    <rPh sb="10" eb="12">
      <t>ジョウキン</t>
    </rPh>
    <rPh sb="15" eb="16">
      <t>ゲツ</t>
    </rPh>
    <rPh sb="16" eb="17">
      <t>ア</t>
    </rPh>
    <rPh sb="20" eb="22">
      <t>キンム</t>
    </rPh>
    <rPh sb="22" eb="25">
      <t>ジカンスウ</t>
    </rPh>
    <phoneticPr fontId="6"/>
  </si>
  <si>
    <t>令和</t>
    <rPh sb="0" eb="2">
      <t>れいわ</t>
    </rPh>
    <phoneticPr fontId="34" type="Hiragana"/>
  </si>
  <si>
    <t>事業実施期間</t>
    <rPh sb="0" eb="2">
      <t>ジギョウ</t>
    </rPh>
    <rPh sb="2" eb="4">
      <t>ジッシ</t>
    </rPh>
    <rPh sb="4" eb="6">
      <t>キカン</t>
    </rPh>
    <phoneticPr fontId="6"/>
  </si>
  <si>
    <t>賃金改善対象者数</t>
    <rPh sb="0" eb="2">
      <t>チンギン</t>
    </rPh>
    <rPh sb="2" eb="4">
      <t>カイゼン</t>
    </rPh>
    <rPh sb="4" eb="7">
      <t>タイショウシャ</t>
    </rPh>
    <rPh sb="7" eb="8">
      <t>スウ</t>
    </rPh>
    <phoneticPr fontId="6"/>
  </si>
  <si>
    <t>常勤職員</t>
    <rPh sb="0" eb="2">
      <t>ジョウキン</t>
    </rPh>
    <rPh sb="2" eb="4">
      <t>ショクイン</t>
    </rPh>
    <phoneticPr fontId="6"/>
  </si>
  <si>
    <t>○放課後児童支援員等処遇改善事業（月額9,000円相当賃金改善）を実施する期間</t>
  </si>
  <si>
    <t>非常勤職員</t>
    <rPh sb="0" eb="3">
      <t>ヒジョウキン</t>
    </rPh>
    <rPh sb="3" eb="5">
      <t>ショクイン</t>
    </rPh>
    <phoneticPr fontId="6"/>
  </si>
  <si>
    <t>別紙様式２</t>
    <rPh sb="0" eb="2">
      <t>ベッシ</t>
    </rPh>
    <rPh sb="2" eb="4">
      <t>ヨウシキ</t>
    </rPh>
    <phoneticPr fontId="6"/>
  </si>
  <si>
    <t>②常勤・非常勤の別</t>
    <rPh sb="1" eb="3">
      <t>ジョウキン</t>
    </rPh>
    <rPh sb="4" eb="7">
      <t>ヒジョウキン</t>
    </rPh>
    <rPh sb="8" eb="9">
      <t>ベツ</t>
    </rPh>
    <phoneticPr fontId="6"/>
  </si>
  <si>
    <t>⑧賃金改善実施月数</t>
    <rPh sb="1" eb="3">
      <t>チンギン</t>
    </rPh>
    <rPh sb="3" eb="5">
      <t>カイゼン</t>
    </rPh>
    <rPh sb="5" eb="7">
      <t>ジッシ</t>
    </rPh>
    <rPh sb="7" eb="9">
      <t>ツキスウ</t>
    </rPh>
    <phoneticPr fontId="6"/>
  </si>
  <si>
    <t>※賃金改善前後の賃金を定める規定等、必要な書類を添付すること。</t>
  </si>
  <si>
    <t>合計</t>
    <rPh sb="0" eb="2">
      <t>ゴウケイ</t>
    </rPh>
    <phoneticPr fontId="6"/>
  </si>
  <si>
    <t>＜参考＞</t>
    <rPh sb="1" eb="3">
      <t>サンコウ</t>
    </rPh>
    <phoneticPr fontId="6"/>
  </si>
  <si>
    <t>賃金改善実施月数</t>
    <rPh sb="0" eb="2">
      <t>チンギン</t>
    </rPh>
    <rPh sb="2" eb="4">
      <t>カイゼン</t>
    </rPh>
    <rPh sb="4" eb="6">
      <t>ジッシ</t>
    </rPh>
    <rPh sb="6" eb="7">
      <t>ツキ</t>
    </rPh>
    <rPh sb="7" eb="8">
      <t>スウ</t>
    </rPh>
    <phoneticPr fontId="6"/>
  </si>
  <si>
    <t>うち、基本給又は決まって毎月支払う手当による賃金改善額</t>
    <rPh sb="3" eb="6">
      <t>キホンキュウ</t>
    </rPh>
    <rPh sb="6" eb="7">
      <t>マタ</t>
    </rPh>
    <rPh sb="8" eb="9">
      <t>キ</t>
    </rPh>
    <rPh sb="12" eb="14">
      <t>マイツキ</t>
    </rPh>
    <rPh sb="14" eb="16">
      <t>シハラ</t>
    </rPh>
    <rPh sb="17" eb="19">
      <t>テアテ</t>
    </rPh>
    <rPh sb="22" eb="24">
      <t>チンギン</t>
    </rPh>
    <rPh sb="24" eb="26">
      <t>カイゼン</t>
    </rPh>
    <rPh sb="26" eb="27">
      <t>ガク</t>
    </rPh>
    <phoneticPr fontId="6"/>
  </si>
  <si>
    <t>⑬賃金改善に伴う法定福利費等の事業主負担分の増分</t>
  </si>
  <si>
    <t>賃金改善（見込）額</t>
    <rPh sb="0" eb="2">
      <t>チンギン</t>
    </rPh>
    <rPh sb="2" eb="4">
      <t>カイゼン</t>
    </rPh>
    <rPh sb="5" eb="7">
      <t>ミコミ</t>
    </rPh>
    <rPh sb="8" eb="9">
      <t>ガク</t>
    </rPh>
    <phoneticPr fontId="6"/>
  </si>
  <si>
    <t>○施設で定めた勤務時間（所定労働時間）の全てを勤務する者をいう。
○ただし、１日６時間以上かつ月20日以上勤務している者は、これを常勤職員とみなして含める。
○なお、常勤換算値は「1.0人」となる。</t>
    <rPh sb="83" eb="85">
      <t>ジョウキン</t>
    </rPh>
    <rPh sb="85" eb="87">
      <t>カンザン</t>
    </rPh>
    <rPh sb="87" eb="88">
      <t>チ</t>
    </rPh>
    <rPh sb="93" eb="94">
      <t>ニン</t>
    </rPh>
    <phoneticPr fontId="6"/>
  </si>
  <si>
    <t>非常勤職員数
（常勤換算）</t>
    <rPh sb="0" eb="3">
      <t>ヒジョウキン</t>
    </rPh>
    <rPh sb="3" eb="5">
      <t>ショクイン</t>
    </rPh>
    <rPh sb="5" eb="6">
      <t>カズ</t>
    </rPh>
    <rPh sb="8" eb="10">
      <t>ジョウキン</t>
    </rPh>
    <rPh sb="10" eb="12">
      <t>カンサン</t>
    </rPh>
    <phoneticPr fontId="6"/>
  </si>
  <si>
    <t>④　うち、基本給又は決まって毎月
　　支払う手当による賃金改善見込額</t>
    <rPh sb="31" eb="33">
      <t>ミコミ</t>
    </rPh>
    <phoneticPr fontId="6"/>
  </si>
  <si>
    <t>○職員の賃金改善（見込）額のうち、基本給又は決まって毎月支払う手当による賃金改善の合計額をいう。</t>
    <rPh sb="1" eb="3">
      <t>ショクイン</t>
    </rPh>
    <rPh sb="4" eb="6">
      <t>チンギン</t>
    </rPh>
    <rPh sb="6" eb="8">
      <t>カイゼン</t>
    </rPh>
    <rPh sb="9" eb="11">
      <t>ミコミ</t>
    </rPh>
    <rPh sb="12" eb="13">
      <t>ガク</t>
    </rPh>
    <rPh sb="17" eb="20">
      <t>キホンキュウ</t>
    </rPh>
    <rPh sb="20" eb="21">
      <t>マタ</t>
    </rPh>
    <rPh sb="22" eb="23">
      <t>キ</t>
    </rPh>
    <rPh sb="26" eb="28">
      <t>マイツキ</t>
    </rPh>
    <rPh sb="28" eb="30">
      <t>シハラ</t>
    </rPh>
    <rPh sb="31" eb="33">
      <t>テアテ</t>
    </rPh>
    <rPh sb="36" eb="38">
      <t>チンギン</t>
    </rPh>
    <rPh sb="38" eb="40">
      <t>カイゼン</t>
    </rPh>
    <rPh sb="41" eb="43">
      <t>ゴウケイ</t>
    </rPh>
    <rPh sb="43" eb="44">
      <t>ガク</t>
    </rPh>
    <phoneticPr fontId="6"/>
  </si>
  <si>
    <t>④常勤職員数</t>
    <rPh sb="1" eb="3">
      <t>ジョウキン</t>
    </rPh>
    <rPh sb="3" eb="5">
      <t>ショクイン</t>
    </rPh>
    <rPh sb="5" eb="6">
      <t>スウ</t>
    </rPh>
    <phoneticPr fontId="6"/>
  </si>
  <si>
    <t>⑤１ヶ月当たりの勤務時間数</t>
    <rPh sb="3" eb="4">
      <t>ゲツ</t>
    </rPh>
    <rPh sb="4" eb="5">
      <t>ア</t>
    </rPh>
    <rPh sb="8" eb="10">
      <t>キンム</t>
    </rPh>
    <rPh sb="10" eb="13">
      <t>ジカンスウ</t>
    </rPh>
    <phoneticPr fontId="6"/>
  </si>
  <si>
    <t>⑮備考</t>
    <rPh sb="1" eb="3">
      <t>ビコウ</t>
    </rPh>
    <phoneticPr fontId="6"/>
  </si>
  <si>
    <t>○常勤職員以外の職員をいう。
○なお、常勤換算値は、１ヶ月当たりの勤務時間数を就業規則等で定めた常勤の１ヶ月当たりの勤務時間数で除して算出する（小数点第２位を四捨五入する。）。</t>
    <rPh sb="1" eb="3">
      <t>ジョウキン</t>
    </rPh>
    <rPh sb="3" eb="5">
      <t>ショクイン</t>
    </rPh>
    <rPh sb="5" eb="7">
      <t>イガイ</t>
    </rPh>
    <rPh sb="8" eb="10">
      <t>ショクイン</t>
    </rPh>
    <rPh sb="19" eb="21">
      <t>ジョウキン</t>
    </rPh>
    <rPh sb="21" eb="23">
      <t>カンザン</t>
    </rPh>
    <rPh sb="23" eb="24">
      <t>チ</t>
    </rPh>
    <rPh sb="67" eb="69">
      <t>サンシュツ</t>
    </rPh>
    <rPh sb="72" eb="75">
      <t>ショウスウテン</t>
    </rPh>
    <rPh sb="75" eb="76">
      <t>ダイ</t>
    </rPh>
    <rPh sb="77" eb="78">
      <t>イ</t>
    </rPh>
    <rPh sb="79" eb="83">
      <t>シシャゴニュウ</t>
    </rPh>
    <phoneticPr fontId="6"/>
  </si>
  <si>
    <t>補助単価</t>
    <rPh sb="0" eb="2">
      <t>ホジョ</t>
    </rPh>
    <rPh sb="2" eb="4">
      <t>タンカ</t>
    </rPh>
    <phoneticPr fontId="6"/>
  </si>
  <si>
    <t>放課後児童支援員等処遇改善事業（月額9,000円相当賃金改善）　賃金改善計画書</t>
    <rPh sb="32" eb="34">
      <t>チンギン</t>
    </rPh>
    <rPh sb="34" eb="36">
      <t>カイゼン</t>
    </rPh>
    <rPh sb="36" eb="39">
      <t>ケイカクショ</t>
    </rPh>
    <phoneticPr fontId="6"/>
  </si>
  <si>
    <t>放課後児童支援員等処遇改善事業（月額9,000円相当賃金改善）　賃金改善実績報告書</t>
    <rPh sb="32" eb="34">
      <t>チンギン</t>
    </rPh>
    <rPh sb="34" eb="36">
      <t>カイゼン</t>
    </rPh>
    <rPh sb="36" eb="38">
      <t>ジッセキ</t>
    </rPh>
    <rPh sb="38" eb="41">
      <t>ホウコクショ</t>
    </rPh>
    <phoneticPr fontId="6"/>
  </si>
  <si>
    <r>
      <t>※</t>
    </r>
    <r>
      <rPr>
        <b/>
        <sz val="16"/>
        <color theme="1"/>
        <rFont val="HGｺﾞｼｯｸM"/>
      </rPr>
      <t>黄色のセル</t>
    </r>
    <r>
      <rPr>
        <sz val="16"/>
        <color theme="1"/>
        <rFont val="HGｺﾞｼｯｸM"/>
      </rPr>
      <t>について記入をお願いします。</t>
    </r>
    <rPh sb="1" eb="3">
      <t>キイロ</t>
    </rPh>
    <rPh sb="10" eb="12">
      <t>キニュウ</t>
    </rPh>
    <rPh sb="14" eb="15">
      <t>ネガ</t>
    </rPh>
    <phoneticPr fontId="6"/>
  </si>
  <si>
    <t>⑪基本給又は決まって毎月支払う手当</t>
  </si>
  <si>
    <t>⑫その他</t>
    <rPh sb="3" eb="4">
      <t>タ</t>
    </rPh>
    <phoneticPr fontId="6"/>
  </si>
  <si>
    <t>○放課後児童支援員等処遇改善事業（月額9,000円相当賃金改善）による賃金改善に係る計画の具体的な内容について職員に周知している場合は「周知している」を選択すること。
※「周知していない」を選択した場合は放課後児童支援員等処遇改善事業（月額9,000円相当賃金改善）の対象外となる。</t>
    <rPh sb="35" eb="37">
      <t>チンギン</t>
    </rPh>
    <rPh sb="37" eb="39">
      <t>カイゼン</t>
    </rPh>
    <rPh sb="40" eb="41">
      <t>カカ</t>
    </rPh>
    <rPh sb="42" eb="44">
      <t>ケイカク</t>
    </rPh>
    <rPh sb="45" eb="48">
      <t>グタイテキ</t>
    </rPh>
    <rPh sb="49" eb="51">
      <t>ナイヨウ</t>
    </rPh>
    <rPh sb="55" eb="57">
      <t>ショクイン</t>
    </rPh>
    <rPh sb="58" eb="60">
      <t>シュウチ</t>
    </rPh>
    <rPh sb="64" eb="66">
      <t>バアイ</t>
    </rPh>
    <rPh sb="68" eb="70">
      <t>シュウチ</t>
    </rPh>
    <rPh sb="87" eb="89">
      <t>シュウチ</t>
    </rPh>
    <rPh sb="96" eb="98">
      <t>センタク</t>
    </rPh>
    <rPh sb="100" eb="102">
      <t>バアイ</t>
    </rPh>
    <rPh sb="135" eb="138">
      <t>タイショウガイ</t>
    </rPh>
    <phoneticPr fontId="6"/>
  </si>
  <si>
    <t>○年度途中の採用や退職がある場合にはその旨、また、賃金改善額が他の職員と比較して高額（低額、賃金改善を実施しない場合も含む）である場合についてはその理由を記載すること。</t>
  </si>
  <si>
    <t>③　賃金改善見込額</t>
    <rPh sb="2" eb="4">
      <t>チンギン</t>
    </rPh>
    <rPh sb="4" eb="6">
      <t>カイゼン</t>
    </rPh>
    <rPh sb="6" eb="8">
      <t>ミコ</t>
    </rPh>
    <rPh sb="8" eb="9">
      <t>ガク</t>
    </rPh>
    <phoneticPr fontId="6"/>
  </si>
  <si>
    <t>⑤　賃金改善に伴い増加する法定福利費
　　等の事業主負担分</t>
    <rPh sb="2" eb="4">
      <t>チンギン</t>
    </rPh>
    <rPh sb="4" eb="6">
      <t>カイゼン</t>
    </rPh>
    <rPh sb="7" eb="8">
      <t>トモナ</t>
    </rPh>
    <rPh sb="9" eb="11">
      <t>ゾウカ</t>
    </rPh>
    <rPh sb="13" eb="15">
      <t>ホウテイ</t>
    </rPh>
    <rPh sb="15" eb="18">
      <t>フクリヒ</t>
    </rPh>
    <rPh sb="21" eb="22">
      <t>トウ</t>
    </rPh>
    <rPh sb="23" eb="26">
      <t>ジギョウヌシ</t>
    </rPh>
    <rPh sb="26" eb="29">
      <t>フタンブン</t>
    </rPh>
    <phoneticPr fontId="6"/>
  </si>
  <si>
    <t>⑦　本事業による賃金改善の継続の有無</t>
    <rPh sb="2" eb="3">
      <t>ホン</t>
    </rPh>
    <rPh sb="3" eb="5">
      <t>ジギョウ</t>
    </rPh>
    <rPh sb="8" eb="10">
      <t>チンギン</t>
    </rPh>
    <rPh sb="10" eb="12">
      <t>カイゼン</t>
    </rPh>
    <rPh sb="13" eb="15">
      <t>ケイゾク</t>
    </rPh>
    <rPh sb="16" eb="18">
      <t>ウム</t>
    </rPh>
    <phoneticPr fontId="6"/>
  </si>
  <si>
    <t>③　賃金改善額</t>
    <rPh sb="2" eb="4">
      <t>チンギン</t>
    </rPh>
    <rPh sb="4" eb="6">
      <t>カイゼン</t>
    </rPh>
    <rPh sb="6" eb="7">
      <t>ガク</t>
    </rPh>
    <phoneticPr fontId="6"/>
  </si>
  <si>
    <t>④　うち、基本給又は決まって毎月
　　支払う手当による賃金改善額</t>
  </si>
  <si>
    <t>住所</t>
    <rPh sb="0" eb="2">
      <t>じゅうしょ</t>
    </rPh>
    <phoneticPr fontId="34" type="Hiragana"/>
  </si>
  <si>
    <t>○子ども・子育て支援交付金交付要綱に定める職員１人当たりの単価をいう。</t>
    <rPh sb="1" eb="2">
      <t>コ</t>
    </rPh>
    <rPh sb="5" eb="7">
      <t>コソダ</t>
    </rPh>
    <rPh sb="8" eb="10">
      <t>シエン</t>
    </rPh>
    <rPh sb="10" eb="13">
      <t>コウフキン</t>
    </rPh>
    <rPh sb="13" eb="15">
      <t>コウフ</t>
    </rPh>
    <rPh sb="18" eb="19">
      <t>サダ</t>
    </rPh>
    <phoneticPr fontId="6"/>
  </si>
  <si>
    <t>○放課後児童支援員等処遇改善事業（月額9,000円相当賃金改善）により賃金改善を行う職員数をいう（常勤職員数と非常勤職員数の合計）。
○ただし、経営に携わる法人の役員である職員を除く。</t>
    <rPh sb="49" eb="51">
      <t>ジョウキン</t>
    </rPh>
    <rPh sb="51" eb="53">
      <t>ショクイン</t>
    </rPh>
    <rPh sb="53" eb="54">
      <t>スウ</t>
    </rPh>
    <rPh sb="55" eb="58">
      <t>ヒジョウキン</t>
    </rPh>
    <rPh sb="58" eb="60">
      <t>ショクイン</t>
    </rPh>
    <rPh sb="60" eb="61">
      <t>スウ</t>
    </rPh>
    <rPh sb="62" eb="64">
      <t>ゴウケイ</t>
    </rPh>
    <phoneticPr fontId="6"/>
  </si>
  <si>
    <t>○放課後児童支援員等処遇改善事業（月額9,000円相当賃金改善）の実施により、職員について、雇用形態、職種、勤続年数、職責等が事業実施年度と同等の条件の下で、本事業実施前に適用されていた算定方法に基づく賃金水準を超えて、賃金を引き上げた合計額をいう。</t>
    <rPh sb="118" eb="121">
      <t>ゴウケイガク</t>
    </rPh>
    <phoneticPr fontId="6"/>
  </si>
  <si>
    <t>○職員の賃金改善に伴い増加する法定福利費等の事業主負担分の合計額をいう。
○なお、法定福利費等の事業主負担分については、
「前年度における法定福利費等の事業主負担分の総額」÷「前年度における賃金の総額」×「賃金改善額」
により算出すること。</t>
    <rPh sb="1" eb="3">
      <t>ショクイン</t>
    </rPh>
    <rPh sb="4" eb="6">
      <t>チンギン</t>
    </rPh>
    <rPh sb="6" eb="8">
      <t>カイゼン</t>
    </rPh>
    <rPh sb="9" eb="10">
      <t>トモナ</t>
    </rPh>
    <rPh sb="11" eb="13">
      <t>ゾウカ</t>
    </rPh>
    <rPh sb="15" eb="17">
      <t>ホウテイ</t>
    </rPh>
    <rPh sb="17" eb="20">
      <t>フクリヒ</t>
    </rPh>
    <rPh sb="20" eb="21">
      <t>トウ</t>
    </rPh>
    <rPh sb="22" eb="25">
      <t>ジギョウヌシ</t>
    </rPh>
    <rPh sb="25" eb="28">
      <t>フタンブン</t>
    </rPh>
    <rPh sb="29" eb="32">
      <t>ゴウケイガク</t>
    </rPh>
    <rPh sb="63" eb="66">
      <t>ゼンネンド</t>
    </rPh>
    <rPh sb="89" eb="92">
      <t>ゼンネンド</t>
    </rPh>
    <phoneticPr fontId="6"/>
  </si>
  <si>
    <t>本事業による賃金改善の継続の有無</t>
    <rPh sb="0" eb="1">
      <t>ホン</t>
    </rPh>
    <rPh sb="1" eb="3">
      <t>ジギョウ</t>
    </rPh>
    <rPh sb="6" eb="8">
      <t>チンギン</t>
    </rPh>
    <rPh sb="8" eb="10">
      <t>カイゼン</t>
    </rPh>
    <rPh sb="11" eb="13">
      <t>ケイゾク</t>
    </rPh>
    <rPh sb="14" eb="16">
      <t>ウム</t>
    </rPh>
    <phoneticPr fontId="6"/>
  </si>
  <si>
    <t>○放課後児童支援員等処遇改善事業（月額9,000円相当賃金改善）による賃金改善について、継続する場合は「継続する」を選択すること。
※「継続しない」を選択した場合は放課後児童支援員等処遇改善事業（月額9,000円相当賃金改善）の対象外となる。</t>
    <rPh sb="35" eb="37">
      <t>チンギン</t>
    </rPh>
    <rPh sb="37" eb="39">
      <t>カイゼン</t>
    </rPh>
    <rPh sb="44" eb="46">
      <t>ケイゾク</t>
    </rPh>
    <rPh sb="48" eb="50">
      <t>バアイ</t>
    </rPh>
    <rPh sb="52" eb="54">
      <t>ケイゾク</t>
    </rPh>
    <rPh sb="58" eb="60">
      <t>センタク</t>
    </rPh>
    <rPh sb="69" eb="71">
      <t>ケイゾク</t>
    </rPh>
    <rPh sb="115" eb="118">
      <t>タイショウガイ</t>
    </rPh>
    <phoneticPr fontId="6"/>
  </si>
  <si>
    <t>小林市</t>
    <rPh sb="0" eb="2">
      <t>コバヤシ</t>
    </rPh>
    <rPh sb="2" eb="3">
      <t>シ</t>
    </rPh>
    <phoneticPr fontId="6"/>
  </si>
  <si>
    <t>年</t>
    <rPh sb="0" eb="1">
      <t>ねん</t>
    </rPh>
    <phoneticPr fontId="34" type="Hiragana"/>
  </si>
  <si>
    <t>月</t>
    <rPh sb="0" eb="1">
      <t>つき</t>
    </rPh>
    <phoneticPr fontId="34" type="Hiragana"/>
  </si>
  <si>
    <t>日</t>
    <rPh sb="0" eb="1">
      <t>にち</t>
    </rPh>
    <phoneticPr fontId="34" type="Hiragana"/>
  </si>
  <si>
    <t>氏名</t>
    <rPh sb="0" eb="2">
      <t>しめい</t>
    </rPh>
    <phoneticPr fontId="34" type="Hiragana"/>
  </si>
  <si>
    <t>→法人名</t>
    <rPh sb="1" eb="3">
      <t>ホウジン</t>
    </rPh>
    <rPh sb="3" eb="4">
      <t>メイ</t>
    </rPh>
    <phoneticPr fontId="6"/>
  </si>
  <si>
    <t>→クラブ名</t>
    <rPh sb="4" eb="5">
      <t>メイ</t>
    </rPh>
    <phoneticPr fontId="6"/>
  </si>
  <si>
    <t>　　標記の件について、放課後児童支援員等処遇改善事業委託契約書第７条の規定に基づき、別紙の</t>
    <rPh sb="2" eb="4">
      <t>ヒョウキ</t>
    </rPh>
    <rPh sb="5" eb="6">
      <t>ケン</t>
    </rPh>
    <rPh sb="11" eb="14">
      <t>ホウカゴ</t>
    </rPh>
    <rPh sb="14" eb="16">
      <t>ジドウ</t>
    </rPh>
    <rPh sb="16" eb="19">
      <t>シエンイン</t>
    </rPh>
    <rPh sb="19" eb="20">
      <t>トウ</t>
    </rPh>
    <rPh sb="20" eb="22">
      <t>ショグウ</t>
    </rPh>
    <rPh sb="22" eb="24">
      <t>カイゼン</t>
    </rPh>
    <rPh sb="24" eb="26">
      <t>ジギョウ</t>
    </rPh>
    <rPh sb="26" eb="28">
      <t>イタク</t>
    </rPh>
    <rPh sb="28" eb="31">
      <t>ケイヤクショ</t>
    </rPh>
    <rPh sb="31" eb="32">
      <t>ダイ</t>
    </rPh>
    <rPh sb="33" eb="34">
      <t>ジョウ</t>
    </rPh>
    <rPh sb="35" eb="37">
      <t>キテイ</t>
    </rPh>
    <rPh sb="38" eb="39">
      <t>モト</t>
    </rPh>
    <rPh sb="42" eb="44">
      <t>ベッシ</t>
    </rPh>
    <phoneticPr fontId="6"/>
  </si>
  <si>
    <t>　とおり賃金改善計画書を提出します。</t>
  </si>
  <si>
    <t>　　１　賃金改善計画書</t>
    <rPh sb="4" eb="6">
      <t>ちんぎん</t>
    </rPh>
    <rPh sb="6" eb="8">
      <t>かいぜん</t>
    </rPh>
    <rPh sb="8" eb="11">
      <t>けいかくしょ</t>
    </rPh>
    <phoneticPr fontId="34" type="Hiragana"/>
  </si>
  <si>
    <t>　　２　賃金改善内訳（職員別内訳）</t>
  </si>
  <si>
    <t>記</t>
    <rPh sb="0" eb="1">
      <t>キ</t>
    </rPh>
    <phoneticPr fontId="6"/>
  </si>
  <si>
    <t>　　標記の件について、放課後児童支援員等処遇改善事業委託契約書第９条の規定に基づき、別紙の</t>
    <rPh sb="2" eb="4">
      <t>ヒョウキ</t>
    </rPh>
    <rPh sb="5" eb="6">
      <t>ケン</t>
    </rPh>
    <rPh sb="11" eb="14">
      <t>ホウカゴ</t>
    </rPh>
    <rPh sb="14" eb="16">
      <t>ジドウ</t>
    </rPh>
    <rPh sb="16" eb="19">
      <t>シエンイン</t>
    </rPh>
    <rPh sb="19" eb="20">
      <t>トウ</t>
    </rPh>
    <rPh sb="20" eb="22">
      <t>ショグウ</t>
    </rPh>
    <rPh sb="22" eb="24">
      <t>カイゼン</t>
    </rPh>
    <rPh sb="24" eb="26">
      <t>ジギョウ</t>
    </rPh>
    <rPh sb="26" eb="28">
      <t>イタク</t>
    </rPh>
    <rPh sb="28" eb="31">
      <t>ケイヤクショ</t>
    </rPh>
    <rPh sb="31" eb="32">
      <t>ダイ</t>
    </rPh>
    <rPh sb="33" eb="34">
      <t>ジョウ</t>
    </rPh>
    <rPh sb="35" eb="37">
      <t>キテイ</t>
    </rPh>
    <rPh sb="38" eb="39">
      <t>モト</t>
    </rPh>
    <rPh sb="42" eb="44">
      <t>ベッシ</t>
    </rPh>
    <phoneticPr fontId="6"/>
  </si>
  <si>
    <t>　とおり賃金改善実績報告書を提出します。</t>
    <rPh sb="8" eb="13">
      <t>ジッセキホウコクショ</t>
    </rPh>
    <phoneticPr fontId="6"/>
  </si>
  <si>
    <t>　　１　賃金改善実績報告書</t>
    <rPh sb="4" eb="6">
      <t>ちんぎん</t>
    </rPh>
    <rPh sb="6" eb="8">
      <t>かいぜん</t>
    </rPh>
    <rPh sb="8" eb="13">
      <t>じっせきほうこくしょ</t>
    </rPh>
    <phoneticPr fontId="34" type="Hiragana"/>
  </si>
  <si>
    <t>　小林市長　宮原　義久　様</t>
    <rPh sb="1" eb="4">
      <t>こばやしし</t>
    </rPh>
    <rPh sb="4" eb="5">
      <t>ちょう</t>
    </rPh>
    <rPh sb="6" eb="8">
      <t>みやはら</t>
    </rPh>
    <rPh sb="9" eb="11">
      <t>よしひさ</t>
    </rPh>
    <rPh sb="12" eb="13">
      <t>さま</t>
    </rPh>
    <phoneticPr fontId="34" type="Hiragana"/>
  </si>
  <si>
    <t>賃金改善等見込額合計（③+⑤）が補助額（②）以上</t>
    <rPh sb="0" eb="2">
      <t>チンギン</t>
    </rPh>
    <rPh sb="2" eb="4">
      <t>カイゼン</t>
    </rPh>
    <rPh sb="4" eb="5">
      <t>トウ</t>
    </rPh>
    <rPh sb="5" eb="7">
      <t>ミコミ</t>
    </rPh>
    <rPh sb="7" eb="8">
      <t>ガク</t>
    </rPh>
    <rPh sb="8" eb="10">
      <t>ゴウケイ</t>
    </rPh>
    <rPh sb="16" eb="19">
      <t>ホジョガク</t>
    </rPh>
    <rPh sb="22" eb="24">
      <t>イジョウ</t>
    </rPh>
    <phoneticPr fontId="6"/>
  </si>
  <si>
    <t>賃金改善等額合計（③+⑤）が補助額（②）以上</t>
    <rPh sb="0" eb="2">
      <t>チンギン</t>
    </rPh>
    <rPh sb="2" eb="4">
      <t>カイゼン</t>
    </rPh>
    <rPh sb="4" eb="5">
      <t>トウ</t>
    </rPh>
    <rPh sb="5" eb="6">
      <t>ガク</t>
    </rPh>
    <rPh sb="6" eb="8">
      <t>ゴウケイ</t>
    </rPh>
    <rPh sb="14" eb="17">
      <t>ホジョガク</t>
    </rPh>
    <rPh sb="20" eb="22">
      <t>イジョウ</t>
    </rPh>
    <phoneticPr fontId="6"/>
  </si>
  <si>
    <t>（式）</t>
    <rPh sb="1" eb="2">
      <t>シキ</t>
    </rPh>
    <phoneticPr fontId="6"/>
  </si>
  <si>
    <r>
      <rPr>
        <b/>
        <u/>
        <sz val="16"/>
        <color theme="1"/>
        <rFont val="HGｺﾞｼｯｸM"/>
      </rPr>
      <t>前年度</t>
    </r>
    <r>
      <rPr>
        <sz val="16"/>
        <color theme="1"/>
        <rFont val="HGｺﾞｼｯｸM"/>
      </rPr>
      <t>における、事業所が負担した法定福利費の総額</t>
    </r>
    <rPh sb="0" eb="3">
      <t>ゼンネンド</t>
    </rPh>
    <rPh sb="8" eb="11">
      <t>ジギョウショ</t>
    </rPh>
    <rPh sb="12" eb="14">
      <t>フタン</t>
    </rPh>
    <rPh sb="16" eb="18">
      <t>ホウテイ</t>
    </rPh>
    <rPh sb="18" eb="20">
      <t>フクリ</t>
    </rPh>
    <rPh sb="20" eb="21">
      <t>ヒ</t>
    </rPh>
    <rPh sb="22" eb="24">
      <t>ソウガク</t>
    </rPh>
    <phoneticPr fontId="6"/>
  </si>
  <si>
    <t>÷</t>
  </si>
  <si>
    <r>
      <rPr>
        <b/>
        <u/>
        <sz val="16"/>
        <color theme="1"/>
        <rFont val="HGｺﾞｼｯｸM"/>
      </rPr>
      <t>前年度</t>
    </r>
    <r>
      <rPr>
        <sz val="16"/>
        <color theme="1"/>
        <rFont val="HGｺﾞｼｯｸM"/>
      </rPr>
      <t>に支給した賃金総額</t>
    </r>
    <rPh sb="0" eb="3">
      <t>ゼンネンド</t>
    </rPh>
    <rPh sb="4" eb="6">
      <t>シキュウ</t>
    </rPh>
    <rPh sb="8" eb="10">
      <t>チンギン</t>
    </rPh>
    <rPh sb="10" eb="12">
      <t>ソウガク</t>
    </rPh>
    <phoneticPr fontId="6"/>
  </si>
  <si>
    <t>×</t>
  </si>
  <si>
    <t>小林市</t>
    <rPh sb="0" eb="3">
      <t>コバヤシシ</t>
    </rPh>
    <phoneticPr fontId="6"/>
  </si>
  <si>
    <t>＝</t>
  </si>
  <si>
    <t>⑬賃金改善に伴う法定福利費等の事業主負担分の増分</t>
    <rPh sb="1" eb="3">
      <t>チンギン</t>
    </rPh>
    <rPh sb="3" eb="5">
      <t>カイゼン</t>
    </rPh>
    <rPh sb="6" eb="7">
      <t>トモナ</t>
    </rPh>
    <rPh sb="8" eb="13">
      <t>ホウテイフクリヒ</t>
    </rPh>
    <rPh sb="13" eb="14">
      <t>トウ</t>
    </rPh>
    <rPh sb="15" eb="18">
      <t>ジギョウヌシ</t>
    </rPh>
    <rPh sb="18" eb="20">
      <t>フタン</t>
    </rPh>
    <rPh sb="20" eb="21">
      <t>ブン</t>
    </rPh>
    <rPh sb="22" eb="24">
      <t>ゾウブン</t>
    </rPh>
    <phoneticPr fontId="6"/>
  </si>
  <si>
    <t>令和５年度の賃金改善額↓
（上記⑩賃金改善見込額の合計）</t>
    <rPh sb="0" eb="1">
      <t>レイ</t>
    </rPh>
    <rPh sb="1" eb="2">
      <t>ワ</t>
    </rPh>
    <rPh sb="3" eb="5">
      <t>ネンド</t>
    </rPh>
    <rPh sb="6" eb="10">
      <t>チンギンカイゼン</t>
    </rPh>
    <rPh sb="10" eb="11">
      <t>ガク</t>
    </rPh>
    <rPh sb="14" eb="16">
      <t>ジョウキ</t>
    </rPh>
    <rPh sb="17" eb="21">
      <t>チンギンカイゼン</t>
    </rPh>
    <rPh sb="21" eb="23">
      <t>ミコ</t>
    </rPh>
    <rPh sb="23" eb="24">
      <t>ガク</t>
    </rPh>
    <rPh sb="25" eb="27">
      <t>ゴウケイ</t>
    </rPh>
    <phoneticPr fontId="6"/>
  </si>
  <si>
    <t>⑬「賃金改善に伴う法定福利費等の事業主負担分の増分」の計算方法は下記のとおり。</t>
    <rPh sb="2" eb="4">
      <t>チンギン</t>
    </rPh>
    <rPh sb="4" eb="6">
      <t>カイゼン</t>
    </rPh>
    <rPh sb="7" eb="8">
      <t>トモナ</t>
    </rPh>
    <rPh sb="9" eb="11">
      <t>ホウテイ</t>
    </rPh>
    <rPh sb="11" eb="13">
      <t>フクリ</t>
    </rPh>
    <rPh sb="13" eb="14">
      <t>ヒ</t>
    </rPh>
    <rPh sb="14" eb="15">
      <t>トウ</t>
    </rPh>
    <rPh sb="16" eb="19">
      <t>ジギョウヌシ</t>
    </rPh>
    <rPh sb="19" eb="22">
      <t>フタンブン</t>
    </rPh>
    <rPh sb="23" eb="25">
      <t>ゾウブン</t>
    </rPh>
    <rPh sb="27" eb="31">
      <t>ケイサンホウホウ</t>
    </rPh>
    <rPh sb="32" eb="34">
      <t>カキ</t>
    </rPh>
    <phoneticPr fontId="6"/>
  </si>
  <si>
    <r>
      <t>（参考）</t>
    </r>
    <r>
      <rPr>
        <sz val="22"/>
        <color rgb="FFFF0000"/>
        <rFont val="HGｺﾞｼｯｸM"/>
      </rPr>
      <t>（事業所負担分の法定福利費がない場合は入力不要）</t>
    </r>
    <rPh sb="1" eb="3">
      <t>サンコウ</t>
    </rPh>
    <rPh sb="5" eb="8">
      <t>ジギョウショ</t>
    </rPh>
    <rPh sb="8" eb="11">
      <t>フタンブン</t>
    </rPh>
    <rPh sb="12" eb="17">
      <t>ホウテイフクリヒ</t>
    </rPh>
    <rPh sb="20" eb="22">
      <t>バアイ</t>
    </rPh>
    <phoneticPr fontId="6"/>
  </si>
  <si>
    <t>周知している</t>
  </si>
  <si>
    <t>継続する</t>
  </si>
  <si>
    <t>※色付きのセルのみ入力してください。</t>
    <rPh sb="1" eb="3">
      <t>イロツ</t>
    </rPh>
    <rPh sb="9" eb="11">
      <t>ニュウリョク</t>
    </rPh>
    <phoneticPr fontId="6"/>
  </si>
  <si>
    <t>→代表者名</t>
    <rPh sb="1" eb="4">
      <t>ダイヒョウシャ</t>
    </rPh>
    <rPh sb="4" eb="5">
      <t>メイ</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</si>
</sst>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quot;¥&quot;#,##0"/>
    <numFmt numFmtId="177" formatCode="#,##0_ "/>
    <numFmt numFmtId="178" formatCode="#,##0&quot;円&quot;;[Red]\-#,##0"/>
    <numFmt numFmtId="179" formatCode="0.0&quot;人&quot;\ "/>
    <numFmt numFmtId="180" formatCode="0.0&quot;時間&quot;\ "/>
    <numFmt numFmtId="181" formatCode="#,##0&quot;月&quot;;[Red]\-#,##0"/>
    <numFmt numFmtId="182" formatCode="\(0.0%\)"/>
  </numFmts>
  <fonts count="35">
    <font>
      <sz val="11"/>
      <color theme="1"/>
      <name val="游ゴシック"/>
      <family val="3"/>
      <scheme val="minor"/>
    </font>
    <font>
      <sz val="11"/>
      <color theme="1"/>
      <name val="ＭＳ Ｐゴシック"/>
      <family val="3"/>
    </font>
    <font>
      <sz val="11"/>
      <color auto="1"/>
      <name val="ＭＳ Ｐゴシック"/>
      <family val="3"/>
    </font>
    <font>
      <sz val="10"/>
      <color auto="1"/>
      <name val="ＭＳ Ｐゴシック"/>
      <family val="3"/>
    </font>
    <font>
      <sz val="11"/>
      <color theme="1"/>
      <name val="游ゴシック"/>
      <family val="3"/>
      <scheme val="minor"/>
    </font>
    <font>
      <sz val="11"/>
      <color indexed="8"/>
      <name val="ＭＳ Ｐゴシック"/>
      <family val="3"/>
    </font>
    <font>
      <sz val="6"/>
      <color auto="1"/>
      <name val="游ゴシック"/>
      <family val="3"/>
    </font>
    <font>
      <sz val="11"/>
      <color auto="1"/>
      <name val="ＭＳ 明朝"/>
      <family val="1"/>
    </font>
    <font>
      <sz val="14"/>
      <color auto="1"/>
      <name val="ＭＳ 明朝"/>
      <family val="1"/>
    </font>
    <font>
      <sz val="14"/>
      <color auto="1"/>
      <name val="ＭＳ Ｐゴシック"/>
      <family val="3"/>
    </font>
    <font>
      <sz val="10"/>
      <color auto="1"/>
      <name val="ＭＳ 明朝"/>
      <family val="1"/>
    </font>
    <font>
      <b/>
      <sz val="14"/>
      <color auto="1"/>
      <name val="ＭＳ Ｐゴシック"/>
      <family val="3"/>
    </font>
    <font>
      <b/>
      <sz val="16"/>
      <color rgb="FFFF0000"/>
      <name val="HGｺﾞｼｯｸM"/>
      <family val="3"/>
    </font>
    <font>
      <sz val="11"/>
      <color theme="1"/>
      <name val="HGｺﾞｼｯｸM"/>
      <family val="3"/>
    </font>
    <font>
      <b/>
      <sz val="11"/>
      <color theme="1"/>
      <name val="HGｺﾞｼｯｸM"/>
      <family val="3"/>
    </font>
    <font>
      <sz val="12"/>
      <color theme="1"/>
      <name val="ＤＦ特太ゴシック体"/>
      <family val="3"/>
    </font>
    <font>
      <sz val="9"/>
      <color theme="1"/>
      <name val="HGｺﾞｼｯｸM"/>
      <family val="3"/>
    </font>
    <font>
      <sz val="16"/>
      <color theme="1"/>
      <name val="HGｺﾞｼｯｸM"/>
      <family val="3"/>
    </font>
    <font>
      <b/>
      <i/>
      <sz val="12"/>
      <color theme="1"/>
      <name val="HGｺﾞｼｯｸM"/>
      <family val="3"/>
    </font>
    <font>
      <sz val="18"/>
      <color theme="1"/>
      <name val="HGｺﾞｼｯｸM"/>
      <family val="3"/>
    </font>
    <font>
      <sz val="20"/>
      <color theme="1"/>
      <name val="ＤＦ特太ゴシック体"/>
      <family val="3"/>
    </font>
    <font>
      <b/>
      <sz val="14"/>
      <color theme="1"/>
      <name val="HGｺﾞｼｯｸM"/>
      <family val="3"/>
    </font>
    <font>
      <sz val="14"/>
      <color theme="1"/>
      <name val="HGｺﾞｼｯｸM"/>
      <family val="3"/>
    </font>
    <font>
      <sz val="22"/>
      <color theme="1"/>
      <name val="HGｺﾞｼｯｸM"/>
      <family val="3"/>
    </font>
    <font>
      <b/>
      <sz val="20"/>
      <color theme="1"/>
      <name val="HGｺﾞｼｯｸM"/>
      <family val="3"/>
    </font>
    <font>
      <sz val="11"/>
      <color theme="1"/>
      <name val="ＭＳ 明朝"/>
      <family val="1"/>
    </font>
    <font>
      <b/>
      <sz val="18"/>
      <color theme="1"/>
      <name val="HGｺﾞｼｯｸM"/>
      <family val="3"/>
    </font>
    <font>
      <b/>
      <sz val="12"/>
      <color theme="1"/>
      <name val="HGｺﾞｼｯｸM"/>
      <family val="3"/>
    </font>
    <font>
      <sz val="12"/>
      <color theme="1"/>
      <name val="HGｺﾞｼｯｸM"/>
      <family val="3"/>
    </font>
    <font>
      <b/>
      <sz val="24"/>
      <color theme="1"/>
      <name val="HGｺﾞｼｯｸM"/>
      <family val="3"/>
    </font>
    <font>
      <b/>
      <sz val="10"/>
      <color theme="1"/>
      <name val="HGｺﾞｼｯｸM"/>
      <family val="3"/>
    </font>
    <font>
      <b/>
      <sz val="16"/>
      <color theme="1"/>
      <name val="HGｺﾞｼｯｸM"/>
      <family val="3"/>
    </font>
    <font>
      <sz val="10"/>
      <color theme="1"/>
      <name val="HGｺﾞｼｯｸM"/>
      <family val="3"/>
    </font>
    <font>
      <b/>
      <sz val="8"/>
      <color theme="1"/>
      <name val="HGｺﾞｼｯｸM"/>
      <family val="3"/>
    </font>
    <font>
      <sz val="6"/>
      <color auto="1"/>
      <name val="ＭＳ Ｐゴシック"/>
      <family val="3"/>
    </font>
  </fonts>
  <fills count="7">
    <fill>
      <patternFill patternType="none"/>
    </fill>
    <fill>
      <patternFill patternType="gray125"/>
    </fill>
    <fill>
      <patternFill patternType="solid">
        <fgColor rgb="FFFFFFBE"/>
        <bgColor indexed="64"/>
      </patternFill>
    </fill>
    <fill>
      <patternFill patternType="solid">
        <fgColor theme="7" tint="0.4"/>
        <bgColor indexed="64"/>
      </patternFill>
    </fill>
    <fill>
      <patternFill patternType="solid">
        <fgColor theme="7" tint="0.6"/>
        <bgColor indexed="64"/>
      </patternFill>
    </fill>
    <fill>
      <patternFill patternType="solid">
        <fgColor rgb="FFFFFF00"/>
        <bgColor indexed="64"/>
      </patternFill>
    </fill>
    <fill>
      <patternFill patternType="solid">
        <fgColor theme="0" tint="-5.e-002"/>
        <bgColor indexed="64"/>
      </patternFill>
    </fill>
  </fills>
  <borders count="75">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right/>
      <top style="medium">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Up="1">
      <left/>
      <right style="medium">
        <color indexed="64"/>
      </right>
      <top style="medium">
        <color indexed="64"/>
      </top>
      <bottom style="thin">
        <color indexed="64"/>
      </bottom>
      <diagonal style="thin">
        <color indexed="64"/>
      </diagonal>
    </border>
    <border>
      <left style="thin">
        <color indexed="64"/>
      </left>
      <right/>
      <top/>
      <bottom style="thin">
        <color indexed="64"/>
      </bottom>
      <diagonal/>
    </border>
    <border>
      <left style="thin">
        <color indexed="64"/>
      </left>
      <right/>
      <top style="thin">
        <color indexed="64"/>
      </top>
      <bottom style="thin">
        <color indexed="64"/>
      </bottom>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medium">
        <color indexed="64"/>
      </left>
      <right style="thin">
        <color indexed="64"/>
      </right>
      <top style="medium">
        <color indexed="64"/>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10">
    <xf numFmtId="0" fontId="0" fillId="0" borderId="0">
      <alignment vertical="center"/>
    </xf>
    <xf numFmtId="38" fontId="1" fillId="0" borderId="0" applyFill="0" applyBorder="0" applyAlignment="0" applyProtection="0">
      <alignment vertical="center"/>
    </xf>
    <xf numFmtId="0" fontId="2" fillId="0" borderId="0">
      <alignment vertical="center"/>
    </xf>
    <xf numFmtId="0" fontId="2" fillId="0" borderId="0"/>
    <xf numFmtId="0" fontId="3" fillId="0" borderId="0"/>
    <xf numFmtId="0" fontId="4" fillId="0" borderId="0">
      <alignment vertical="center"/>
    </xf>
    <xf numFmtId="0" fontId="2" fillId="0" borderId="0">
      <alignment vertical="center"/>
    </xf>
    <xf numFmtId="0" fontId="5"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340">
    <xf numFmtId="0" fontId="0" fillId="0" borderId="0" xfId="0">
      <alignment vertical="center"/>
    </xf>
    <xf numFmtId="0" fontId="7" fillId="0" borderId="0" xfId="6" applyFont="1" applyAlignment="1">
      <alignment vertical="center" shrinkToFit="1"/>
    </xf>
    <xf numFmtId="0" fontId="7" fillId="0" borderId="0" xfId="6" applyFont="1">
      <alignment vertical="center"/>
    </xf>
    <xf numFmtId="0" fontId="2" fillId="0" borderId="0" xfId="6">
      <alignment vertical="center"/>
    </xf>
    <xf numFmtId="0" fontId="2" fillId="0" borderId="0" xfId="6" applyFont="1" applyBorder="1" applyAlignment="1">
      <alignment vertical="center" shrinkToFit="1"/>
    </xf>
    <xf numFmtId="0" fontId="7" fillId="0" borderId="0" xfId="6" applyFont="1" applyBorder="1" applyAlignment="1">
      <alignment vertical="center" shrinkToFit="1"/>
    </xf>
    <xf numFmtId="0" fontId="2" fillId="0" borderId="0" xfId="6" applyAlignment="1">
      <alignment vertical="center" shrinkToFit="1"/>
    </xf>
    <xf numFmtId="0" fontId="7" fillId="0" borderId="0" xfId="6" applyFont="1" applyBorder="1" applyAlignment="1">
      <alignment horizontal="center" vertical="center" shrinkToFit="1"/>
    </xf>
    <xf numFmtId="0" fontId="2" fillId="0" borderId="0" xfId="6" applyBorder="1" applyAlignment="1">
      <alignment horizontal="center" vertical="center"/>
    </xf>
    <xf numFmtId="0" fontId="7" fillId="0" borderId="0" xfId="6" applyFont="1" applyBorder="1" applyAlignment="1">
      <alignment horizontal="left" vertical="center"/>
    </xf>
    <xf numFmtId="0" fontId="7" fillId="0" borderId="0" xfId="6" applyFont="1" applyBorder="1" applyAlignment="1">
      <alignment horizontal="left" vertical="center" shrinkToFit="1"/>
    </xf>
    <xf numFmtId="0" fontId="2" fillId="0" borderId="0" xfId="6" applyBorder="1" applyAlignment="1">
      <alignment horizontal="left" vertical="center"/>
    </xf>
    <xf numFmtId="0" fontId="7" fillId="0" borderId="0" xfId="6" applyFont="1" applyBorder="1" applyAlignment="1">
      <alignment horizontal="center" vertical="center"/>
    </xf>
    <xf numFmtId="0" fontId="8" fillId="0" borderId="0" xfId="6" applyFont="1" applyBorder="1" applyAlignment="1">
      <alignment vertical="center" shrinkToFit="1"/>
    </xf>
    <xf numFmtId="0" fontId="9" fillId="0" borderId="0" xfId="6" applyFont="1" applyBorder="1" applyAlignment="1">
      <alignment vertical="center"/>
    </xf>
    <xf numFmtId="0" fontId="2" fillId="0" borderId="0" xfId="6" applyBorder="1" applyAlignment="1">
      <alignment vertical="center"/>
    </xf>
    <xf numFmtId="0" fontId="10" fillId="0" borderId="0" xfId="5" applyFont="1" applyBorder="1">
      <alignment vertical="center"/>
    </xf>
    <xf numFmtId="0" fontId="10" fillId="0" borderId="0" xfId="5" applyFont="1" applyBorder="1" applyAlignment="1">
      <alignment vertical="center"/>
    </xf>
    <xf numFmtId="0" fontId="3" fillId="0" borderId="0" xfId="5" applyFont="1" applyBorder="1" applyAlignment="1">
      <alignment vertical="center"/>
    </xf>
    <xf numFmtId="0" fontId="3" fillId="0" borderId="0" xfId="5" applyFont="1" applyBorder="1">
      <alignment vertical="center"/>
    </xf>
    <xf numFmtId="0" fontId="7" fillId="0" borderId="0" xfId="6" applyFont="1" applyBorder="1" applyAlignment="1">
      <alignment vertical="center"/>
    </xf>
    <xf numFmtId="0" fontId="7" fillId="0" borderId="0" xfId="6" applyFont="1" applyBorder="1" applyAlignment="1">
      <alignment vertical="center" textRotation="255" shrinkToFit="1"/>
    </xf>
    <xf numFmtId="0" fontId="2" fillId="0" borderId="0" xfId="6" applyBorder="1" applyAlignment="1">
      <alignment vertical="center" textRotation="255" shrinkToFit="1"/>
    </xf>
    <xf numFmtId="0" fontId="7" fillId="0" borderId="0" xfId="6" applyFont="1" applyBorder="1" applyAlignment="1">
      <alignment vertical="center" wrapText="1"/>
    </xf>
    <xf numFmtId="0" fontId="7" fillId="0" borderId="0" xfId="6" applyFont="1" applyAlignment="1">
      <alignment vertical="center" wrapText="1"/>
    </xf>
    <xf numFmtId="0" fontId="2" fillId="0" borderId="0" xfId="6" applyBorder="1" applyAlignment="1">
      <alignment vertical="center" wrapText="1"/>
    </xf>
    <xf numFmtId="0" fontId="2" fillId="0" borderId="0" xfId="6" applyBorder="1" applyAlignment="1">
      <alignment horizontal="center" vertical="center" shrinkToFit="1"/>
    </xf>
    <xf numFmtId="176" fontId="7" fillId="0" borderId="0" xfId="1" applyNumberFormat="1" applyFont="1" applyBorder="1" applyAlignment="1">
      <alignment vertical="center" shrinkToFit="1"/>
    </xf>
    <xf numFmtId="176" fontId="2" fillId="0" borderId="0" xfId="1" applyNumberFormat="1" applyFont="1" applyBorder="1" applyAlignment="1">
      <alignment vertical="center" shrinkToFit="1"/>
    </xf>
    <xf numFmtId="38" fontId="7" fillId="0" borderId="0" xfId="1" applyFont="1" applyBorder="1" applyAlignment="1">
      <alignment vertical="center" shrinkToFit="1"/>
    </xf>
    <xf numFmtId="38" fontId="2" fillId="0" borderId="0" xfId="1" applyFont="1" applyBorder="1" applyAlignment="1">
      <alignment vertical="center" shrinkToFit="1"/>
    </xf>
    <xf numFmtId="38" fontId="2" fillId="0" borderId="0" xfId="1" applyFont="1" applyBorder="1" applyAlignment="1">
      <alignment horizontal="right" vertical="center" shrinkToFit="1"/>
    </xf>
    <xf numFmtId="0" fontId="2" fillId="0" borderId="0" xfId="6" applyBorder="1">
      <alignment vertical="center"/>
    </xf>
    <xf numFmtId="0" fontId="2" fillId="0" borderId="0" xfId="6" applyAlignment="1">
      <alignment horizontal="center" vertical="center" shrinkToFit="1"/>
    </xf>
    <xf numFmtId="0" fontId="7" fillId="2" borderId="0" xfId="6" applyFont="1" applyFill="1" applyBorder="1" applyAlignment="1">
      <alignment horizontal="left" vertical="center" shrinkToFit="1"/>
    </xf>
    <xf numFmtId="0" fontId="2" fillId="2" borderId="0" xfId="6" applyFont="1" applyFill="1" applyBorder="1" applyAlignment="1">
      <alignment horizontal="left" vertical="center" shrinkToFit="1"/>
    </xf>
    <xf numFmtId="0" fontId="7" fillId="2" borderId="0" xfId="6" applyFont="1" applyFill="1" applyBorder="1" applyAlignment="1">
      <alignment horizontal="left" vertical="center"/>
    </xf>
    <xf numFmtId="0" fontId="2" fillId="2" borderId="0" xfId="6" applyFont="1" applyFill="1" applyBorder="1" applyAlignment="1">
      <alignment horizontal="left" vertical="center"/>
    </xf>
    <xf numFmtId="0" fontId="7" fillId="2" borderId="0" xfId="6" applyFont="1" applyFill="1" applyBorder="1" applyAlignment="1">
      <alignment horizontal="center" vertical="center" shrinkToFit="1"/>
    </xf>
    <xf numFmtId="0" fontId="2" fillId="2" borderId="0" xfId="6" applyFont="1" applyFill="1" applyBorder="1" applyAlignment="1">
      <alignment horizontal="center" vertical="center" shrinkToFit="1"/>
    </xf>
    <xf numFmtId="177" fontId="2" fillId="0" borderId="0" xfId="6" applyNumberFormat="1" applyFont="1" applyBorder="1" applyAlignment="1">
      <alignment vertical="center" shrinkToFit="1"/>
    </xf>
    <xf numFmtId="0" fontId="7" fillId="0" borderId="0" xfId="6" applyFont="1" applyBorder="1">
      <alignment vertical="center"/>
    </xf>
    <xf numFmtId="0" fontId="2" fillId="0" borderId="0" xfId="6" applyAlignment="1">
      <alignment vertical="center"/>
    </xf>
    <xf numFmtId="0" fontId="2" fillId="0" borderId="0" xfId="6" applyAlignment="1">
      <alignment horizontal="center" vertical="center"/>
    </xf>
    <xf numFmtId="0" fontId="11" fillId="0" borderId="0" xfId="6" applyFont="1" applyAlignment="1">
      <alignment horizontal="left" vertical="center"/>
    </xf>
    <xf numFmtId="38" fontId="12" fillId="0" borderId="0" xfId="8" applyFont="1">
      <alignment vertical="center"/>
    </xf>
    <xf numFmtId="38" fontId="13" fillId="0" borderId="0" xfId="8" applyFont="1">
      <alignment vertical="center"/>
    </xf>
    <xf numFmtId="38" fontId="14" fillId="0" borderId="0" xfId="8" applyFont="1">
      <alignment vertical="center"/>
    </xf>
    <xf numFmtId="38" fontId="15" fillId="0" borderId="0" xfId="8" applyFont="1" applyAlignment="1">
      <alignment horizontal="center" vertical="center"/>
    </xf>
    <xf numFmtId="38" fontId="13" fillId="0" borderId="1" xfId="8" applyFont="1" applyBorder="1" applyAlignment="1">
      <alignment horizontal="left" vertical="center"/>
    </xf>
    <xf numFmtId="38" fontId="13" fillId="0" borderId="2" xfId="8" applyFont="1" applyBorder="1" applyAlignment="1">
      <alignment horizontal="left" vertical="center"/>
    </xf>
    <xf numFmtId="38" fontId="13" fillId="0" borderId="3" xfId="8" applyFont="1" applyBorder="1" applyAlignment="1">
      <alignment horizontal="left" vertical="center"/>
    </xf>
    <xf numFmtId="38" fontId="14" fillId="0" borderId="4" xfId="8" applyFont="1" applyBorder="1">
      <alignment vertical="center"/>
    </xf>
    <xf numFmtId="38" fontId="14" fillId="0" borderId="5" xfId="8" applyFont="1" applyBorder="1">
      <alignment vertical="center"/>
    </xf>
    <xf numFmtId="38" fontId="14" fillId="0" borderId="6" xfId="8" applyFont="1" applyBorder="1">
      <alignment vertical="center"/>
    </xf>
    <xf numFmtId="38" fontId="13" fillId="0" borderId="3" xfId="8" applyFont="1" applyBorder="1" applyAlignment="1">
      <alignment horizontal="left" vertical="center" wrapText="1"/>
    </xf>
    <xf numFmtId="38" fontId="13" fillId="0" borderId="6" xfId="8" applyFont="1" applyBorder="1" applyAlignment="1">
      <alignment horizontal="left" vertical="center" wrapText="1"/>
    </xf>
    <xf numFmtId="38" fontId="13" fillId="0" borderId="0" xfId="8" applyFont="1" applyFill="1" applyBorder="1" applyAlignment="1">
      <alignment horizontal="left" vertical="center"/>
    </xf>
    <xf numFmtId="38" fontId="13" fillId="0" borderId="7" xfId="8" applyFont="1" applyBorder="1" applyAlignment="1">
      <alignment horizontal="left" vertical="center"/>
    </xf>
    <xf numFmtId="38" fontId="13" fillId="0" borderId="8" xfId="8" applyFont="1" applyBorder="1" applyAlignment="1">
      <alignment horizontal="left" vertical="center"/>
    </xf>
    <xf numFmtId="38" fontId="13" fillId="0" borderId="9" xfId="8" applyFont="1" applyBorder="1" applyAlignment="1">
      <alignment horizontal="left" vertical="center"/>
    </xf>
    <xf numFmtId="38" fontId="13" fillId="0" borderId="9" xfId="8" applyFont="1" applyBorder="1">
      <alignment vertical="center"/>
    </xf>
    <xf numFmtId="38" fontId="13" fillId="0" borderId="10" xfId="8" applyFont="1" applyBorder="1" applyAlignment="1">
      <alignment horizontal="left" vertical="center" wrapText="1"/>
    </xf>
    <xf numFmtId="38" fontId="13" fillId="0" borderId="11" xfId="8" applyFont="1" applyBorder="1" applyAlignment="1">
      <alignment horizontal="left" vertical="center" wrapText="1"/>
    </xf>
    <xf numFmtId="38" fontId="13" fillId="0" borderId="12" xfId="8" applyFont="1" applyBorder="1" applyAlignment="1">
      <alignment horizontal="left" vertical="center" wrapText="1"/>
    </xf>
    <xf numFmtId="38" fontId="13" fillId="0" borderId="13" xfId="8" applyFont="1" applyBorder="1" applyAlignment="1">
      <alignment horizontal="left" vertical="center" wrapText="1"/>
    </xf>
    <xf numFmtId="38" fontId="13" fillId="0" borderId="0" xfId="8" applyFont="1" applyFill="1" applyBorder="1" applyAlignment="1">
      <alignment horizontal="left" vertical="center" wrapText="1"/>
    </xf>
    <xf numFmtId="38" fontId="13" fillId="0" borderId="0" xfId="8" applyFont="1" applyFill="1" applyAlignment="1">
      <alignment horizontal="left" vertical="center"/>
    </xf>
    <xf numFmtId="38" fontId="13" fillId="0" borderId="14" xfId="8" applyFont="1" applyBorder="1" applyAlignment="1">
      <alignment horizontal="left" vertical="center" wrapText="1"/>
    </xf>
    <xf numFmtId="38" fontId="13" fillId="0" borderId="14" xfId="8" applyFont="1" applyBorder="1" applyAlignment="1">
      <alignment horizontal="left" vertical="center"/>
    </xf>
    <xf numFmtId="38" fontId="13" fillId="0" borderId="15" xfId="8" applyFont="1" applyBorder="1" applyAlignment="1">
      <alignment horizontal="left" vertical="center"/>
    </xf>
    <xf numFmtId="38" fontId="13" fillId="0" borderId="16" xfId="8" applyFont="1" applyBorder="1" applyAlignment="1">
      <alignment horizontal="left" vertical="center"/>
    </xf>
    <xf numFmtId="38" fontId="13" fillId="0" borderId="17" xfId="8" applyFont="1" applyBorder="1" applyAlignment="1">
      <alignment horizontal="left" vertical="center"/>
    </xf>
    <xf numFmtId="38" fontId="13" fillId="0" borderId="18" xfId="8" applyFont="1" applyBorder="1" applyAlignment="1">
      <alignment horizontal="left" vertical="center"/>
    </xf>
    <xf numFmtId="38" fontId="13" fillId="0" borderId="18" xfId="8" applyFont="1" applyBorder="1" applyAlignment="1">
      <alignment horizontal="left" vertical="center" wrapText="1"/>
    </xf>
    <xf numFmtId="38" fontId="13" fillId="0" borderId="19" xfId="8" applyFont="1" applyBorder="1" applyAlignment="1">
      <alignment horizontal="left" vertical="center" wrapText="1"/>
    </xf>
    <xf numFmtId="38" fontId="13" fillId="0" borderId="20" xfId="8" applyFont="1" applyBorder="1" applyAlignment="1">
      <alignment horizontal="left" vertical="center" wrapText="1"/>
    </xf>
    <xf numFmtId="38" fontId="13" fillId="0" borderId="3" xfId="8" applyFont="1" applyBorder="1" applyAlignment="1">
      <alignment horizontal="center" vertical="center"/>
    </xf>
    <xf numFmtId="38" fontId="13" fillId="0" borderId="2" xfId="8" applyFont="1" applyFill="1" applyBorder="1" applyAlignment="1">
      <alignment horizontal="right" vertical="center"/>
    </xf>
    <xf numFmtId="38" fontId="13" fillId="0" borderId="21" xfId="8" applyFont="1" applyFill="1" applyBorder="1" applyAlignment="1">
      <alignment horizontal="right" vertical="center"/>
    </xf>
    <xf numFmtId="38" fontId="13" fillId="0" borderId="22" xfId="8" applyFont="1" applyFill="1" applyBorder="1" applyAlignment="1">
      <alignment horizontal="right" vertical="center"/>
    </xf>
    <xf numFmtId="38" fontId="13" fillId="2" borderId="3" xfId="8" applyFont="1" applyFill="1" applyBorder="1" applyAlignment="1">
      <alignment horizontal="center" vertical="center"/>
    </xf>
    <xf numFmtId="38" fontId="13" fillId="2" borderId="6" xfId="8" applyFont="1" applyFill="1" applyBorder="1" applyAlignment="1">
      <alignment horizontal="center" vertical="center"/>
    </xf>
    <xf numFmtId="38" fontId="13" fillId="0" borderId="0" xfId="8" applyFont="1" applyFill="1" applyBorder="1" applyAlignment="1">
      <alignment horizontal="center" vertical="center"/>
    </xf>
    <xf numFmtId="38" fontId="13" fillId="0" borderId="0" xfId="8" applyFont="1" applyAlignment="1">
      <alignment horizontal="center" vertical="center"/>
    </xf>
    <xf numFmtId="38" fontId="13" fillId="0" borderId="0" xfId="8" applyFont="1" applyAlignment="1">
      <alignment horizontal="right" vertical="center"/>
    </xf>
    <xf numFmtId="38" fontId="13" fillId="0" borderId="12" xfId="8" applyFont="1" applyBorder="1" applyAlignment="1">
      <alignment horizontal="center" vertical="center"/>
    </xf>
    <xf numFmtId="38" fontId="13" fillId="0" borderId="8" xfId="8" applyFont="1" applyFill="1" applyBorder="1" applyAlignment="1">
      <alignment horizontal="right" vertical="center"/>
    </xf>
    <xf numFmtId="38" fontId="13" fillId="0" borderId="14" xfId="8" applyFont="1" applyFill="1" applyBorder="1" applyAlignment="1">
      <alignment horizontal="right" vertical="center"/>
    </xf>
    <xf numFmtId="38" fontId="13" fillId="0" borderId="23" xfId="8" applyFont="1" applyFill="1" applyBorder="1" applyAlignment="1">
      <alignment horizontal="right" vertical="center"/>
    </xf>
    <xf numFmtId="38" fontId="13" fillId="2" borderId="12" xfId="8" applyFont="1" applyFill="1" applyBorder="1" applyAlignment="1">
      <alignment horizontal="center" vertical="center"/>
    </xf>
    <xf numFmtId="38" fontId="13" fillId="2" borderId="13" xfId="8" applyFont="1" applyFill="1" applyBorder="1" applyAlignment="1">
      <alignment horizontal="center" vertical="center"/>
    </xf>
    <xf numFmtId="38" fontId="13" fillId="0" borderId="0" xfId="8" applyFont="1" applyAlignment="1">
      <alignment vertical="center"/>
    </xf>
    <xf numFmtId="38" fontId="13" fillId="2" borderId="0" xfId="8" applyFont="1" applyFill="1" applyAlignment="1">
      <alignment horizontal="center" vertical="center"/>
    </xf>
    <xf numFmtId="38" fontId="13" fillId="0" borderId="23" xfId="8" applyFont="1" applyFill="1" applyBorder="1" applyAlignment="1">
      <alignment horizontal="center" vertical="center"/>
    </xf>
    <xf numFmtId="38" fontId="16" fillId="0" borderId="23" xfId="8" applyFont="1" applyFill="1" applyBorder="1" applyAlignment="1">
      <alignment horizontal="center" vertical="center"/>
    </xf>
    <xf numFmtId="38" fontId="13" fillId="0" borderId="23" xfId="8" applyFont="1" applyBorder="1" applyAlignment="1">
      <alignment horizontal="center" vertical="center" shrinkToFit="1"/>
    </xf>
    <xf numFmtId="38" fontId="13" fillId="2" borderId="23" xfId="8" applyFont="1" applyFill="1" applyBorder="1" applyAlignment="1">
      <alignment horizontal="center" vertical="center"/>
    </xf>
    <xf numFmtId="38" fontId="13" fillId="0" borderId="14" xfId="8" applyFont="1" applyFill="1" applyBorder="1" applyAlignment="1">
      <alignment vertical="center"/>
    </xf>
    <xf numFmtId="38" fontId="13" fillId="0" borderId="23" xfId="8" applyFont="1" applyFill="1" applyBorder="1" applyAlignment="1">
      <alignment vertical="center"/>
    </xf>
    <xf numFmtId="38" fontId="13" fillId="0" borderId="23" xfId="8" applyFont="1" applyBorder="1" applyAlignment="1">
      <alignment horizontal="left" vertical="center"/>
    </xf>
    <xf numFmtId="38" fontId="13" fillId="0" borderId="0" xfId="8" applyFont="1" applyFill="1" applyBorder="1">
      <alignment vertical="center"/>
    </xf>
    <xf numFmtId="38" fontId="13" fillId="0" borderId="20" xfId="8" applyFont="1" applyBorder="1" applyAlignment="1">
      <alignment horizontal="center" vertical="center"/>
    </xf>
    <xf numFmtId="38" fontId="13" fillId="0" borderId="18" xfId="8" applyFont="1" applyFill="1" applyBorder="1" applyAlignment="1">
      <alignment vertical="center"/>
    </xf>
    <xf numFmtId="38" fontId="13" fillId="0" borderId="24" xfId="8" applyFont="1" applyFill="1" applyBorder="1" applyAlignment="1">
      <alignment vertical="center"/>
    </xf>
    <xf numFmtId="38" fontId="13" fillId="0" borderId="24" xfId="8" applyFont="1" applyBorder="1" applyAlignment="1">
      <alignment horizontal="left" vertical="center"/>
    </xf>
    <xf numFmtId="38" fontId="13" fillId="2" borderId="20" xfId="8" applyFont="1" applyFill="1" applyBorder="1" applyAlignment="1">
      <alignment horizontal="center" vertical="center"/>
    </xf>
    <xf numFmtId="38" fontId="13" fillId="2" borderId="19" xfId="8" applyFont="1" applyFill="1" applyBorder="1" applyAlignment="1">
      <alignment horizontal="center" vertical="center"/>
    </xf>
    <xf numFmtId="38" fontId="13" fillId="0" borderId="0" xfId="8" applyFont="1" applyFill="1" applyBorder="1" applyAlignment="1">
      <alignment horizontal="center" vertical="center" shrinkToFit="1"/>
    </xf>
    <xf numFmtId="38" fontId="13" fillId="0" borderId="25" xfId="8" applyFont="1" applyBorder="1" applyAlignment="1">
      <alignment horizontal="center" vertical="center"/>
    </xf>
    <xf numFmtId="38" fontId="13" fillId="0" borderId="26" xfId="8" applyFont="1" applyBorder="1" applyAlignment="1">
      <alignment horizontal="center" vertical="center"/>
    </xf>
    <xf numFmtId="38" fontId="13" fillId="0" borderId="27" xfId="8" applyFont="1" applyBorder="1" applyAlignment="1">
      <alignment horizontal="center" vertical="center"/>
    </xf>
    <xf numFmtId="0" fontId="13" fillId="0" borderId="0" xfId="0" applyFont="1">
      <alignment vertical="center"/>
    </xf>
    <xf numFmtId="0" fontId="17" fillId="0" borderId="0" xfId="0" applyFont="1">
      <alignment vertical="center"/>
    </xf>
    <xf numFmtId="0" fontId="18" fillId="0" borderId="0" xfId="0" applyFont="1">
      <alignment vertical="center"/>
    </xf>
    <xf numFmtId="0" fontId="0" fillId="0" borderId="0" xfId="0">
      <alignment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14"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13" fillId="0" borderId="32" xfId="0" applyFont="1" applyBorder="1" applyAlignment="1">
      <alignment horizontal="center" vertical="center"/>
    </xf>
    <xf numFmtId="0" fontId="22" fillId="0" borderId="25" xfId="0" applyFont="1" applyBorder="1" applyAlignment="1">
      <alignment horizontal="center" vertical="center"/>
    </xf>
    <xf numFmtId="0" fontId="17" fillId="0" borderId="0" xfId="0" applyFont="1" applyFill="1" applyBorder="1" applyAlignment="1">
      <alignment horizontal="left" vertical="center"/>
    </xf>
    <xf numFmtId="0" fontId="23" fillId="0" borderId="0" xfId="0" applyFont="1" applyAlignment="1">
      <alignment vertical="center"/>
    </xf>
    <xf numFmtId="0" fontId="24" fillId="0" borderId="0" xfId="0" applyFont="1" applyAlignment="1">
      <alignment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25" fillId="3" borderId="35" xfId="0" applyFont="1" applyFill="1" applyBorder="1" applyAlignment="1">
      <alignment horizontal="center" vertical="center"/>
    </xf>
    <xf numFmtId="0" fontId="25" fillId="3" borderId="36" xfId="0" applyFont="1" applyFill="1" applyBorder="1" applyAlignment="1">
      <alignment horizontal="center" vertical="center"/>
    </xf>
    <xf numFmtId="0" fontId="22" fillId="3" borderId="36" xfId="0" applyFont="1" applyFill="1" applyBorder="1" applyAlignment="1">
      <alignment horizontal="center" vertical="center"/>
    </xf>
    <xf numFmtId="0" fontId="13" fillId="4" borderId="36" xfId="0" applyFont="1" applyFill="1" applyBorder="1" applyAlignment="1">
      <alignment horizontal="center" vertical="center"/>
    </xf>
    <xf numFmtId="0" fontId="22" fillId="0" borderId="26" xfId="0" applyFont="1" applyBorder="1" applyAlignment="1">
      <alignment horizontal="center" vertical="center"/>
    </xf>
    <xf numFmtId="0" fontId="26" fillId="0" borderId="0" xfId="0" applyFont="1" applyAlignment="1">
      <alignment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14" fillId="0" borderId="39" xfId="0" applyFont="1" applyBorder="1" applyAlignment="1">
      <alignment horizontal="center" vertical="center"/>
    </xf>
    <xf numFmtId="0" fontId="25" fillId="3" borderId="40" xfId="0" applyFont="1" applyFill="1" applyBorder="1" applyAlignment="1">
      <alignment horizontal="center" vertical="center"/>
    </xf>
    <xf numFmtId="0" fontId="25" fillId="3" borderId="41" xfId="0" applyFont="1" applyFill="1" applyBorder="1" applyAlignment="1">
      <alignment horizontal="center" vertical="center"/>
    </xf>
    <xf numFmtId="0" fontId="22" fillId="3" borderId="41" xfId="0" applyFont="1" applyFill="1" applyBorder="1" applyAlignment="1">
      <alignment horizontal="center" vertical="center"/>
    </xf>
    <xf numFmtId="0" fontId="13" fillId="4" borderId="41" xfId="0" applyFont="1" applyFill="1" applyBorder="1" applyAlignment="1">
      <alignment horizontal="center" vertical="center"/>
    </xf>
    <xf numFmtId="0" fontId="21" fillId="0" borderId="42" xfId="0" applyFont="1" applyBorder="1" applyAlignment="1">
      <alignment horizontal="center" vertical="center"/>
    </xf>
    <xf numFmtId="0" fontId="21" fillId="0" borderId="43" xfId="0" applyFont="1" applyBorder="1" applyAlignment="1">
      <alignment horizontal="center" vertical="center"/>
    </xf>
    <xf numFmtId="0" fontId="14" fillId="0" borderId="44" xfId="0" applyFont="1" applyBorder="1" applyAlignment="1">
      <alignment horizontal="center" vertical="center"/>
    </xf>
    <xf numFmtId="0" fontId="25" fillId="3" borderId="45" xfId="0" applyFont="1" applyFill="1" applyBorder="1" applyAlignment="1">
      <alignment horizontal="center" vertical="center"/>
    </xf>
    <xf numFmtId="0" fontId="25" fillId="3" borderId="46" xfId="0" applyFont="1" applyFill="1" applyBorder="1" applyAlignment="1">
      <alignment horizontal="center" vertical="center"/>
    </xf>
    <xf numFmtId="0" fontId="22" fillId="3" borderId="46" xfId="0" applyFont="1" applyFill="1" applyBorder="1" applyAlignment="1">
      <alignment horizontal="center" vertical="center"/>
    </xf>
    <xf numFmtId="0" fontId="13" fillId="4" borderId="46" xfId="0" applyFont="1" applyFill="1" applyBorder="1" applyAlignment="1">
      <alignment horizontal="center" vertical="center"/>
    </xf>
    <xf numFmtId="0" fontId="17" fillId="0" borderId="0" xfId="0" applyFont="1" applyAlignment="1">
      <alignment horizontal="left" vertical="top" wrapText="1"/>
    </xf>
    <xf numFmtId="0" fontId="17" fillId="5" borderId="3" xfId="0" applyFont="1" applyFill="1" applyBorder="1" applyAlignment="1">
      <alignment horizontal="center" vertical="center"/>
    </xf>
    <xf numFmtId="0" fontId="17" fillId="5" borderId="6" xfId="0" applyFont="1" applyFill="1" applyBorder="1" applyAlignment="1">
      <alignment horizontal="center" vertical="center"/>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0" fontId="14" fillId="0" borderId="47" xfId="0" applyFont="1" applyBorder="1" applyAlignment="1">
      <alignment horizontal="center" vertical="center"/>
    </xf>
    <xf numFmtId="0" fontId="22" fillId="3" borderId="31" xfId="0" applyFont="1" applyFill="1" applyBorder="1" applyAlignment="1">
      <alignment horizontal="center" vertical="center" shrinkToFit="1"/>
    </xf>
    <xf numFmtId="0" fontId="13" fillId="4" borderId="31" xfId="0" applyFont="1" applyFill="1" applyBorder="1" applyAlignment="1">
      <alignment horizontal="center" vertical="center" shrinkToFit="1"/>
    </xf>
    <xf numFmtId="0" fontId="17" fillId="5" borderId="12" xfId="0" applyFont="1" applyFill="1" applyBorder="1" applyAlignment="1">
      <alignment horizontal="center" vertical="center"/>
    </xf>
    <xf numFmtId="0" fontId="17" fillId="5" borderId="13" xfId="0" applyFont="1" applyFill="1" applyBorder="1" applyAlignment="1">
      <alignment horizontal="center" vertical="center"/>
    </xf>
    <xf numFmtId="0" fontId="22" fillId="3" borderId="32" xfId="0" applyFont="1" applyFill="1" applyBorder="1" applyAlignment="1">
      <alignment horizontal="center" vertical="center" shrinkToFit="1"/>
    </xf>
    <xf numFmtId="0" fontId="13" fillId="4" borderId="32" xfId="0" applyFont="1" applyFill="1" applyBorder="1" applyAlignment="1">
      <alignment horizontal="center" vertical="center" shrinkToFit="1"/>
    </xf>
    <xf numFmtId="0" fontId="22" fillId="0" borderId="27" xfId="0" applyFont="1" applyBorder="1" applyAlignment="1">
      <alignment horizontal="center" vertical="center"/>
    </xf>
    <xf numFmtId="0" fontId="17" fillId="5" borderId="20" xfId="0" applyFont="1" applyFill="1" applyBorder="1" applyAlignment="1">
      <alignment horizontal="center" vertical="center"/>
    </xf>
    <xf numFmtId="0" fontId="17" fillId="5" borderId="19" xfId="0" applyFont="1" applyFill="1" applyBorder="1" applyAlignment="1">
      <alignment horizontal="center" vertical="center"/>
    </xf>
    <xf numFmtId="0" fontId="27" fillId="0" borderId="48" xfId="0" applyFont="1" applyBorder="1" applyAlignment="1">
      <alignment horizontal="center" vertical="center" wrapText="1"/>
    </xf>
    <xf numFmtId="0" fontId="27" fillId="0" borderId="49" xfId="0" applyFont="1" applyBorder="1" applyAlignment="1">
      <alignment horizontal="center" vertical="center" wrapText="1"/>
    </xf>
    <xf numFmtId="178" fontId="22" fillId="0" borderId="24" xfId="8" applyNumberFormat="1" applyFont="1" applyFill="1" applyBorder="1" applyAlignment="1">
      <alignment horizontal="right" vertical="center" shrinkToFit="1"/>
    </xf>
    <xf numFmtId="178" fontId="13" fillId="0" borderId="24" xfId="8" applyNumberFormat="1" applyFont="1" applyFill="1" applyBorder="1" applyAlignment="1">
      <alignment horizontal="right" vertical="center" shrinkToFit="1"/>
    </xf>
    <xf numFmtId="0" fontId="28" fillId="0" borderId="27" xfId="0" applyFont="1" applyBorder="1" applyAlignment="1">
      <alignment horizontal="center" vertical="center"/>
    </xf>
    <xf numFmtId="0" fontId="29" fillId="0" borderId="0" xfId="0" applyFont="1" applyAlignment="1">
      <alignment horizontal="center" vertical="center"/>
    </xf>
    <xf numFmtId="0" fontId="29" fillId="0" borderId="0" xfId="0" applyFont="1">
      <alignment vertical="center"/>
    </xf>
    <xf numFmtId="0" fontId="29" fillId="0" borderId="5" xfId="0" applyFont="1" applyBorder="1" applyAlignment="1">
      <alignment horizontal="center" vertical="center"/>
    </xf>
    <xf numFmtId="0" fontId="21" fillId="0" borderId="48" xfId="0" applyFont="1" applyBorder="1" applyAlignment="1">
      <alignment horizontal="center" vertical="center" wrapText="1"/>
    </xf>
    <xf numFmtId="0" fontId="21" fillId="0" borderId="49" xfId="0" applyFont="1" applyBorder="1" applyAlignment="1">
      <alignment horizontal="center" vertical="center" wrapText="1"/>
    </xf>
    <xf numFmtId="0" fontId="14" fillId="0" borderId="47" xfId="0" applyFont="1" applyBorder="1" applyAlignment="1">
      <alignment vertical="center"/>
    </xf>
    <xf numFmtId="179" fontId="22" fillId="0" borderId="50" xfId="0" applyNumberFormat="1" applyFont="1" applyFill="1" applyBorder="1">
      <alignment vertical="center"/>
    </xf>
    <xf numFmtId="179" fontId="22" fillId="0" borderId="51" xfId="0" applyNumberFormat="1" applyFont="1" applyFill="1" applyBorder="1">
      <alignment vertical="center"/>
    </xf>
    <xf numFmtId="179" fontId="13" fillId="0" borderId="51" xfId="0" applyNumberFormat="1" applyFont="1" applyFill="1" applyBorder="1">
      <alignment vertical="center"/>
    </xf>
    <xf numFmtId="179" fontId="22" fillId="0" borderId="52" xfId="0" applyNumberFormat="1" applyFont="1" applyBorder="1" applyAlignment="1">
      <alignment vertical="center"/>
    </xf>
    <xf numFmtId="0" fontId="17" fillId="0" borderId="0" xfId="0" applyFont="1" applyAlignment="1">
      <alignment horizontal="left" vertical="center"/>
    </xf>
    <xf numFmtId="0" fontId="17" fillId="0" borderId="3" xfId="0" applyFont="1" applyBorder="1" applyAlignment="1">
      <alignment horizontal="center" vertical="center"/>
    </xf>
    <xf numFmtId="0" fontId="17" fillId="0" borderId="6" xfId="0" applyFont="1" applyBorder="1" applyAlignment="1">
      <alignment horizontal="center" vertical="center"/>
    </xf>
    <xf numFmtId="0" fontId="21" fillId="0" borderId="53" xfId="0" applyFont="1" applyBorder="1" applyAlignment="1">
      <alignment horizontal="center" vertical="center" wrapText="1"/>
    </xf>
    <xf numFmtId="0" fontId="27" fillId="0" borderId="54" xfId="0" applyFont="1" applyBorder="1" applyAlignment="1">
      <alignment horizontal="center" vertical="center" wrapText="1"/>
    </xf>
    <xf numFmtId="0" fontId="14" fillId="0" borderId="55" xfId="0" applyFont="1" applyBorder="1" applyAlignment="1">
      <alignment vertical="center"/>
    </xf>
    <xf numFmtId="180" fontId="22" fillId="3" borderId="56" xfId="0" applyNumberFormat="1" applyFont="1" applyFill="1" applyBorder="1">
      <alignment vertical="center"/>
    </xf>
    <xf numFmtId="180" fontId="22" fillId="3" borderId="57" xfId="0" applyNumberFormat="1" applyFont="1" applyFill="1" applyBorder="1">
      <alignment vertical="center"/>
    </xf>
    <xf numFmtId="180" fontId="13" fillId="4" borderId="57" xfId="0" applyNumberFormat="1" applyFont="1" applyFill="1" applyBorder="1">
      <alignment vertical="center"/>
    </xf>
    <xf numFmtId="0" fontId="22" fillId="0" borderId="58" xfId="0" applyFont="1" applyBorder="1" applyAlignment="1">
      <alignment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30" fillId="0" borderId="38" xfId="0" applyFont="1" applyBorder="1" applyAlignment="1">
      <alignment horizontal="center" vertical="center" wrapText="1"/>
    </xf>
    <xf numFmtId="180" fontId="13" fillId="3" borderId="33" xfId="0" applyNumberFormat="1" applyFont="1" applyFill="1" applyBorder="1">
      <alignment vertical="center"/>
    </xf>
    <xf numFmtId="180" fontId="22" fillId="0" borderId="40" xfId="0" applyNumberFormat="1" applyFont="1" applyFill="1" applyBorder="1">
      <alignment vertical="center"/>
    </xf>
    <xf numFmtId="180" fontId="22" fillId="0" borderId="41" xfId="0" applyNumberFormat="1" applyFont="1" applyFill="1" applyBorder="1">
      <alignment vertical="center"/>
    </xf>
    <xf numFmtId="180" fontId="13" fillId="0" borderId="41" xfId="0" applyNumberFormat="1" applyFont="1" applyFill="1" applyBorder="1">
      <alignment vertical="center"/>
    </xf>
    <xf numFmtId="0" fontId="22" fillId="0" borderId="59" xfId="0" applyFont="1" applyBorder="1" applyAlignment="1">
      <alignment vertical="center"/>
    </xf>
    <xf numFmtId="0" fontId="17" fillId="0" borderId="20" xfId="0" applyFont="1" applyBorder="1" applyAlignment="1">
      <alignment horizontal="center" vertical="center"/>
    </xf>
    <xf numFmtId="0" fontId="17" fillId="0" borderId="19" xfId="0" applyFont="1" applyBorder="1" applyAlignment="1">
      <alignment horizontal="center" vertical="center"/>
    </xf>
    <xf numFmtId="0" fontId="21" fillId="0" borderId="60" xfId="0" applyFont="1" applyBorder="1" applyAlignment="1">
      <alignment horizontal="center" vertical="center"/>
    </xf>
    <xf numFmtId="0" fontId="27" fillId="0" borderId="61" xfId="0" applyFont="1" applyBorder="1" applyAlignment="1">
      <alignment horizontal="center" vertical="center" wrapText="1"/>
    </xf>
    <xf numFmtId="0" fontId="30" fillId="0" borderId="62" xfId="0" applyFont="1" applyBorder="1" applyAlignment="1">
      <alignment horizontal="center" vertical="center" wrapText="1"/>
    </xf>
    <xf numFmtId="179" fontId="22" fillId="0" borderId="26" xfId="0" applyNumberFormat="1" applyFont="1" applyBorder="1" applyAlignment="1">
      <alignment vertical="center"/>
    </xf>
    <xf numFmtId="0" fontId="26" fillId="0" borderId="5" xfId="0" applyFont="1" applyBorder="1" applyAlignment="1">
      <alignment horizontal="center" vertical="center"/>
    </xf>
    <xf numFmtId="0" fontId="26" fillId="0" borderId="0" xfId="0" applyFont="1" applyAlignment="1">
      <alignment horizontal="center" vertical="center"/>
    </xf>
    <xf numFmtId="0" fontId="14" fillId="0" borderId="47" xfId="0" applyFont="1" applyBorder="1" applyAlignment="1">
      <alignment horizontal="center" vertical="center" wrapText="1"/>
    </xf>
    <xf numFmtId="181" fontId="22" fillId="3" borderId="31" xfId="8" applyNumberFormat="1" applyFont="1" applyFill="1" applyBorder="1">
      <alignment vertical="center"/>
    </xf>
    <xf numFmtId="181" fontId="22" fillId="3" borderId="32" xfId="8" applyNumberFormat="1" applyFont="1" applyFill="1" applyBorder="1">
      <alignment vertical="center"/>
    </xf>
    <xf numFmtId="181" fontId="13" fillId="4" borderId="32" xfId="8" applyNumberFormat="1" applyFont="1" applyFill="1" applyBorder="1">
      <alignment vertical="center"/>
    </xf>
    <xf numFmtId="181" fontId="22" fillId="0" borderId="52" xfId="0" applyNumberFormat="1" applyFont="1" applyFill="1" applyBorder="1">
      <alignment vertical="center"/>
    </xf>
    <xf numFmtId="0" fontId="31" fillId="0" borderId="0" xfId="0" applyFont="1" applyBorder="1" applyAlignment="1">
      <alignment horizontal="left" vertical="top" wrapText="1"/>
    </xf>
    <xf numFmtId="178" fontId="17" fillId="0" borderId="3" xfId="0" applyNumberFormat="1" applyFont="1" applyBorder="1" applyAlignment="1">
      <alignment horizontal="center" vertical="center"/>
    </xf>
    <xf numFmtId="0" fontId="27" fillId="0" borderId="28" xfId="0" applyFont="1" applyBorder="1" applyAlignment="1">
      <alignment horizontal="center" vertical="center" wrapText="1"/>
    </xf>
    <xf numFmtId="0" fontId="27" fillId="0" borderId="29" xfId="0" applyFont="1" applyBorder="1" applyAlignment="1">
      <alignment horizontal="center" vertical="center"/>
    </xf>
    <xf numFmtId="178" fontId="22" fillId="0" borderId="31" xfId="0" applyNumberFormat="1" applyFont="1" applyFill="1" applyBorder="1">
      <alignment vertical="center"/>
    </xf>
    <xf numFmtId="178" fontId="22" fillId="0" borderId="32" xfId="0" applyNumberFormat="1" applyFont="1" applyFill="1" applyBorder="1">
      <alignment vertical="center"/>
    </xf>
    <xf numFmtId="178" fontId="13" fillId="0" borderId="32" xfId="0" applyNumberFormat="1" applyFont="1" applyFill="1" applyBorder="1">
      <alignment vertical="center"/>
    </xf>
    <xf numFmtId="178" fontId="22" fillId="0" borderId="58" xfId="0" applyNumberFormat="1" applyFont="1" applyBorder="1">
      <alignment vertical="center"/>
    </xf>
    <xf numFmtId="0" fontId="27" fillId="0" borderId="3" xfId="0" applyFont="1" applyBorder="1" applyAlignment="1">
      <alignment horizontal="left" vertical="center"/>
    </xf>
    <xf numFmtId="0" fontId="27" fillId="0" borderId="6" xfId="0" applyFont="1" applyBorder="1">
      <alignment vertical="center"/>
    </xf>
    <xf numFmtId="0" fontId="14" fillId="0" borderId="30" xfId="0" applyFont="1" applyBorder="1">
      <alignment vertical="center"/>
    </xf>
    <xf numFmtId="178" fontId="22" fillId="3" borderId="22" xfId="8" applyNumberFormat="1" applyFont="1" applyFill="1" applyBorder="1">
      <alignment vertical="center"/>
    </xf>
    <xf numFmtId="178" fontId="22" fillId="3" borderId="63" xfId="8" applyNumberFormat="1" applyFont="1" applyFill="1" applyBorder="1">
      <alignment vertical="center"/>
    </xf>
    <xf numFmtId="178" fontId="13" fillId="4" borderId="57" xfId="8" applyNumberFormat="1" applyFont="1" applyFill="1" applyBorder="1">
      <alignment vertical="center"/>
    </xf>
    <xf numFmtId="0" fontId="22" fillId="0" borderId="0" xfId="0" applyFont="1">
      <alignment vertical="center"/>
    </xf>
    <xf numFmtId="0" fontId="27" fillId="0" borderId="12" xfId="0" applyFont="1" applyBorder="1" applyAlignment="1">
      <alignment horizontal="left" vertical="center"/>
    </xf>
    <xf numFmtId="0" fontId="27" fillId="0" borderId="38" xfId="0" applyFont="1" applyBorder="1" applyAlignment="1">
      <alignment horizontal="center" vertical="center" wrapText="1"/>
    </xf>
    <xf numFmtId="0" fontId="14" fillId="0" borderId="64" xfId="0" applyFont="1" applyBorder="1" applyAlignment="1">
      <alignment horizontal="center" vertical="center" wrapText="1"/>
    </xf>
    <xf numFmtId="178" fontId="22" fillId="3" borderId="40" xfId="8" applyNumberFormat="1" applyFont="1" applyFill="1" applyBorder="1">
      <alignment vertical="center"/>
    </xf>
    <xf numFmtId="178" fontId="22" fillId="3" borderId="41" xfId="8" applyNumberFormat="1" applyFont="1" applyFill="1" applyBorder="1">
      <alignment vertical="center"/>
    </xf>
    <xf numFmtId="178" fontId="13" fillId="4" borderId="41" xfId="8" applyNumberFormat="1" applyFont="1" applyFill="1" applyBorder="1">
      <alignment vertical="center"/>
    </xf>
    <xf numFmtId="178" fontId="22" fillId="0" borderId="65" xfId="0" applyNumberFormat="1" applyFont="1" applyBorder="1">
      <alignment vertical="center"/>
    </xf>
    <xf numFmtId="0" fontId="27" fillId="0" borderId="20" xfId="0" applyFont="1" applyBorder="1" applyAlignment="1">
      <alignment horizontal="left" vertical="center"/>
    </xf>
    <xf numFmtId="0" fontId="27" fillId="0" borderId="61" xfId="0" applyFont="1" applyBorder="1" applyAlignment="1">
      <alignment horizontal="center" vertical="center"/>
    </xf>
    <xf numFmtId="0" fontId="14" fillId="0" borderId="62" xfId="0" applyFont="1" applyBorder="1" applyAlignment="1">
      <alignment horizontal="center" vertical="center"/>
    </xf>
    <xf numFmtId="178" fontId="22" fillId="0" borderId="50" xfId="8" applyNumberFormat="1" applyFont="1" applyBorder="1">
      <alignment vertical="center"/>
    </xf>
    <xf numFmtId="178" fontId="22" fillId="0" borderId="51" xfId="8" applyNumberFormat="1" applyFont="1" applyBorder="1">
      <alignment vertical="center"/>
    </xf>
    <xf numFmtId="178" fontId="13" fillId="0" borderId="51" xfId="8" applyNumberFormat="1" applyFont="1" applyBorder="1">
      <alignment vertical="center"/>
    </xf>
    <xf numFmtId="178" fontId="22" fillId="0" borderId="66" xfId="0" applyNumberFormat="1" applyFont="1" applyBorder="1">
      <alignment vertical="center"/>
    </xf>
    <xf numFmtId="0" fontId="24" fillId="0" borderId="0" xfId="0" applyFont="1" applyBorder="1" applyAlignment="1">
      <alignment horizontal="center" vertical="center"/>
    </xf>
    <xf numFmtId="0" fontId="24" fillId="0" borderId="5" xfId="0" applyFont="1" applyBorder="1" applyAlignment="1">
      <alignment horizontal="center" vertical="center"/>
    </xf>
    <xf numFmtId="0" fontId="22" fillId="0" borderId="0" xfId="0" applyFont="1" applyAlignment="1">
      <alignment horizontal="right" vertical="center"/>
    </xf>
    <xf numFmtId="0" fontId="27" fillId="0" borderId="29"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49" xfId="0" applyFont="1" applyBorder="1" applyAlignment="1">
      <alignment horizontal="center" vertical="center" wrapText="1"/>
    </xf>
    <xf numFmtId="178" fontId="22" fillId="3" borderId="52" xfId="0" applyNumberFormat="1" applyFont="1" applyFill="1" applyBorder="1">
      <alignment vertical="center"/>
    </xf>
    <xf numFmtId="0" fontId="17" fillId="0" borderId="0" xfId="0" applyFont="1" applyBorder="1" applyAlignment="1">
      <alignment horizontal="center" vertical="center"/>
    </xf>
    <xf numFmtId="0" fontId="17" fillId="0" borderId="68" xfId="0" applyFont="1" applyBorder="1" applyAlignment="1">
      <alignment horizontal="center" vertical="center"/>
    </xf>
    <xf numFmtId="38" fontId="22" fillId="0" borderId="25" xfId="0" applyNumberFormat="1" applyFont="1" applyBorder="1" applyAlignment="1">
      <alignment horizontal="center" vertical="center" shrinkToFit="1"/>
    </xf>
    <xf numFmtId="0" fontId="21" fillId="0" borderId="47" xfId="0" applyFont="1" applyBorder="1" applyAlignment="1">
      <alignment horizontal="center" vertical="center" wrapText="1"/>
    </xf>
    <xf numFmtId="178" fontId="22" fillId="0" borderId="52" xfId="0" applyNumberFormat="1" applyFont="1" applyFill="1" applyBorder="1">
      <alignment vertical="center"/>
    </xf>
    <xf numFmtId="38" fontId="22" fillId="0" borderId="27" xfId="0" applyNumberFormat="1" applyFont="1" applyBorder="1" applyAlignment="1">
      <alignment horizontal="center" vertical="center" shrinkToFit="1"/>
    </xf>
    <xf numFmtId="0" fontId="27" fillId="0" borderId="28" xfId="0" applyFont="1" applyBorder="1" applyAlignment="1">
      <alignment horizontal="center" vertical="center"/>
    </xf>
    <xf numFmtId="0" fontId="21" fillId="0" borderId="47" xfId="0" applyFont="1" applyBorder="1" applyAlignment="1">
      <alignment horizontal="center" vertical="center"/>
    </xf>
    <xf numFmtId="0" fontId="22" fillId="3" borderId="31" xfId="0" applyFont="1" applyFill="1" applyBorder="1" applyAlignment="1">
      <alignment vertical="center" wrapText="1"/>
    </xf>
    <xf numFmtId="0" fontId="22" fillId="3" borderId="32" xfId="0" applyFont="1" applyFill="1" applyBorder="1" applyAlignment="1">
      <alignment vertical="center" wrapText="1"/>
    </xf>
    <xf numFmtId="0" fontId="13" fillId="4" borderId="32" xfId="0" applyFont="1" applyFill="1" applyBorder="1" applyAlignment="1">
      <alignment vertical="center" wrapText="1"/>
    </xf>
    <xf numFmtId="0" fontId="22" fillId="0" borderId="52" xfId="0" applyFont="1" applyBorder="1" applyAlignment="1">
      <alignment vertical="center" wrapText="1"/>
    </xf>
    <xf numFmtId="0" fontId="2" fillId="0" borderId="0" xfId="6" applyFont="1" applyFill="1" applyBorder="1" applyAlignment="1">
      <alignment horizontal="left" vertical="center" shrinkToFit="1"/>
    </xf>
    <xf numFmtId="38" fontId="13" fillId="0" borderId="10" xfId="8" applyFont="1" applyBorder="1" applyAlignment="1">
      <alignment horizontal="left" vertical="center"/>
    </xf>
    <xf numFmtId="38" fontId="13" fillId="0" borderId="5" xfId="8" applyFont="1" applyFill="1" applyBorder="1" applyAlignment="1">
      <alignment horizontal="right" vertical="center"/>
    </xf>
    <xf numFmtId="38" fontId="13" fillId="2" borderId="21" xfId="8" applyFont="1" applyFill="1" applyBorder="1" applyAlignment="1">
      <alignment horizontal="right" vertical="center"/>
    </xf>
    <xf numFmtId="182" fontId="13" fillId="0" borderId="5" xfId="9" applyNumberFormat="1" applyFont="1" applyBorder="1" applyAlignment="1">
      <alignment horizontal="right" vertical="center"/>
    </xf>
    <xf numFmtId="38" fontId="13" fillId="0" borderId="0" xfId="8" applyFont="1" applyFill="1" applyBorder="1" applyAlignment="1">
      <alignment horizontal="right" vertical="center"/>
    </xf>
    <xf numFmtId="38" fontId="13" fillId="2" borderId="14" xfId="8" applyFont="1" applyFill="1" applyBorder="1" applyAlignment="1">
      <alignment horizontal="right" vertical="center"/>
    </xf>
    <xf numFmtId="182" fontId="13" fillId="0" borderId="0" xfId="9" applyNumberFormat="1" applyFont="1" applyBorder="1" applyAlignment="1">
      <alignment horizontal="right" vertical="center"/>
    </xf>
    <xf numFmtId="38" fontId="32" fillId="2" borderId="23" xfId="8" applyFont="1" applyFill="1" applyBorder="1" applyAlignment="1">
      <alignment horizontal="center" vertical="center"/>
    </xf>
    <xf numFmtId="182" fontId="13" fillId="0" borderId="0" xfId="9" applyNumberFormat="1" applyFont="1" applyBorder="1" applyAlignment="1">
      <alignment vertical="center"/>
    </xf>
    <xf numFmtId="182" fontId="13" fillId="0" borderId="17" xfId="9" applyNumberFormat="1" applyFont="1" applyBorder="1" applyAlignment="1">
      <alignment vertical="center"/>
    </xf>
    <xf numFmtId="38" fontId="13" fillId="4" borderId="0" xfId="8" applyFont="1" applyFill="1">
      <alignment vertical="center"/>
    </xf>
    <xf numFmtId="0" fontId="14" fillId="0" borderId="48" xfId="0" applyFont="1" applyBorder="1" applyAlignment="1">
      <alignment horizontal="center" vertical="center"/>
    </xf>
    <xf numFmtId="0" fontId="14" fillId="0" borderId="67" xfId="0" applyFont="1" applyBorder="1" applyAlignment="1">
      <alignment horizontal="center" vertical="center"/>
    </xf>
    <xf numFmtId="0" fontId="14" fillId="0" borderId="49" xfId="0" applyFont="1" applyBorder="1" applyAlignment="1">
      <alignment horizontal="center" vertical="center"/>
    </xf>
    <xf numFmtId="0" fontId="13" fillId="0" borderId="31" xfId="0" applyFont="1" applyBorder="1" applyAlignment="1">
      <alignment horizontal="center" vertical="center"/>
    </xf>
    <xf numFmtId="0" fontId="13" fillId="0" borderId="25" xfId="0" applyFont="1" applyBorder="1" applyAlignment="1">
      <alignment horizontal="center" vertical="center"/>
    </xf>
    <xf numFmtId="0" fontId="13" fillId="0" borderId="0" xfId="0" applyFont="1" applyFill="1" applyBorder="1" applyAlignment="1">
      <alignment horizontal="left"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3" fillId="4" borderId="35" xfId="0" applyFont="1" applyFill="1" applyBorder="1" applyAlignment="1">
      <alignment horizontal="center" vertical="center"/>
    </xf>
    <xf numFmtId="0" fontId="13" fillId="0" borderId="26"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applyBorder="1" applyAlignment="1">
      <alignment horizontal="center" vertical="center"/>
    </xf>
    <xf numFmtId="0" fontId="14" fillId="0" borderId="13" xfId="0" applyFont="1" applyBorder="1" applyAlignment="1">
      <alignment horizontal="center" vertical="center"/>
    </xf>
    <xf numFmtId="0" fontId="13" fillId="4" borderId="40" xfId="0" applyFont="1" applyFill="1" applyBorder="1" applyAlignment="1">
      <alignment horizontal="center" vertical="center"/>
    </xf>
    <xf numFmtId="0" fontId="14" fillId="0" borderId="20" xfId="0" applyFont="1" applyBorder="1" applyAlignment="1">
      <alignment horizontal="center" vertical="center"/>
    </xf>
    <xf numFmtId="0" fontId="14" fillId="0" borderId="17" xfId="0" applyFont="1" applyBorder="1" applyAlignment="1">
      <alignment horizontal="center" vertical="center"/>
    </xf>
    <xf numFmtId="0" fontId="14" fillId="0" borderId="19" xfId="0" applyFont="1" applyBorder="1" applyAlignment="1">
      <alignment horizontal="center" vertical="center"/>
    </xf>
    <xf numFmtId="0" fontId="13" fillId="4" borderId="45" xfId="0" applyFont="1" applyFill="1" applyBorder="1" applyAlignment="1">
      <alignment horizontal="center" vertical="center"/>
    </xf>
    <xf numFmtId="0" fontId="13" fillId="4" borderId="31" xfId="0" applyFont="1" applyFill="1" applyBorder="1" applyAlignment="1">
      <alignment horizontal="center" vertical="center"/>
    </xf>
    <xf numFmtId="0" fontId="13" fillId="4" borderId="32" xfId="0" applyFont="1" applyFill="1" applyBorder="1" applyAlignment="1">
      <alignment horizontal="center" vertical="center"/>
    </xf>
    <xf numFmtId="0" fontId="13" fillId="0" borderId="27" xfId="0" applyFont="1" applyBorder="1" applyAlignment="1">
      <alignment horizontal="center" vertical="center"/>
    </xf>
    <xf numFmtId="179" fontId="13" fillId="0" borderId="50" xfId="0" applyNumberFormat="1" applyFont="1" applyFill="1" applyBorder="1">
      <alignment vertical="center"/>
    </xf>
    <xf numFmtId="179" fontId="13" fillId="0" borderId="52" xfId="0" applyNumberFormat="1" applyFont="1" applyBorder="1" applyAlignment="1">
      <alignment vertical="center"/>
    </xf>
    <xf numFmtId="0" fontId="14" fillId="0" borderId="1" xfId="0" applyFont="1" applyBorder="1" applyAlignment="1">
      <alignment horizontal="center" vertical="center" wrapText="1"/>
    </xf>
    <xf numFmtId="0" fontId="30" fillId="0" borderId="69" xfId="0" applyFont="1" applyBorder="1" applyAlignment="1">
      <alignment horizontal="center" vertical="center" wrapText="1"/>
    </xf>
    <xf numFmtId="0" fontId="30" fillId="0" borderId="70" xfId="0" applyFont="1" applyBorder="1" applyAlignment="1">
      <alignment horizontal="center" vertical="center" wrapText="1"/>
    </xf>
    <xf numFmtId="180" fontId="13" fillId="4" borderId="56" xfId="0" applyNumberFormat="1" applyFont="1" applyFill="1" applyBorder="1">
      <alignment vertical="center"/>
    </xf>
    <xf numFmtId="0" fontId="13" fillId="0" borderId="58" xfId="0" applyFont="1" applyBorder="1" applyAlignment="1">
      <alignment vertical="center"/>
    </xf>
    <xf numFmtId="0" fontId="14" fillId="0" borderId="7" xfId="0" applyFont="1" applyBorder="1" applyAlignment="1">
      <alignment horizontal="center" vertical="center" wrapText="1"/>
    </xf>
    <xf numFmtId="0" fontId="33" fillId="0" borderId="71" xfId="0" applyFont="1" applyBorder="1" applyAlignment="1">
      <alignment horizontal="center" vertical="center" wrapText="1"/>
    </xf>
    <xf numFmtId="0" fontId="33" fillId="0" borderId="72" xfId="0" applyFont="1" applyBorder="1" applyAlignment="1">
      <alignment horizontal="center" vertical="center" wrapText="1"/>
    </xf>
    <xf numFmtId="180" fontId="13" fillId="4" borderId="35" xfId="0" applyNumberFormat="1" applyFont="1" applyFill="1" applyBorder="1">
      <alignment vertical="center"/>
    </xf>
    <xf numFmtId="0" fontId="13" fillId="0" borderId="59" xfId="0" applyFont="1" applyBorder="1" applyAlignment="1">
      <alignment vertical="center"/>
    </xf>
    <xf numFmtId="0" fontId="14" fillId="0" borderId="15" xfId="0" applyFont="1" applyBorder="1" applyAlignment="1">
      <alignment horizontal="center" vertical="center" wrapText="1"/>
    </xf>
    <xf numFmtId="0" fontId="30" fillId="0" borderId="73" xfId="0" applyFont="1" applyBorder="1" applyAlignment="1">
      <alignment horizontal="center" vertical="center" wrapText="1"/>
    </xf>
    <xf numFmtId="0" fontId="30" fillId="0" borderId="74" xfId="0" applyFont="1" applyBorder="1" applyAlignment="1">
      <alignment horizontal="center" vertical="center" wrapText="1"/>
    </xf>
    <xf numFmtId="179" fontId="13" fillId="0" borderId="26" xfId="0" applyNumberFormat="1" applyFont="1" applyBorder="1" applyAlignment="1">
      <alignment vertical="center"/>
    </xf>
    <xf numFmtId="181" fontId="13" fillId="4" borderId="31" xfId="8" applyNumberFormat="1" applyFont="1" applyFill="1" applyBorder="1">
      <alignment vertical="center"/>
    </xf>
    <xf numFmtId="181" fontId="13" fillId="0" borderId="52" xfId="0" applyNumberFormat="1" applyFont="1" applyFill="1" applyBorder="1">
      <alignment vertical="center"/>
    </xf>
    <xf numFmtId="178" fontId="13" fillId="0" borderId="31" xfId="0" applyNumberFormat="1" applyFont="1" applyFill="1" applyBorder="1">
      <alignment vertical="center"/>
    </xf>
    <xf numFmtId="178" fontId="13" fillId="0" borderId="58" xfId="0" applyNumberFormat="1" applyFont="1" applyBorder="1">
      <alignment vertical="center"/>
    </xf>
    <xf numFmtId="0" fontId="14" fillId="0" borderId="3" xfId="0" applyFont="1" applyBorder="1">
      <alignment vertical="center"/>
    </xf>
    <xf numFmtId="0" fontId="14" fillId="0" borderId="5" xfId="0" applyFont="1" applyBorder="1">
      <alignment vertical="center"/>
    </xf>
    <xf numFmtId="0" fontId="14" fillId="0" borderId="6" xfId="0" applyFont="1" applyBorder="1">
      <alignment vertical="center"/>
    </xf>
    <xf numFmtId="178" fontId="13" fillId="4" borderId="56" xfId="8" applyNumberFormat="1" applyFont="1" applyFill="1" applyBorder="1">
      <alignment vertical="center"/>
    </xf>
    <xf numFmtId="0" fontId="14" fillId="0" borderId="12" xfId="0" applyFont="1" applyBorder="1">
      <alignment vertical="center"/>
    </xf>
    <xf numFmtId="0" fontId="14" fillId="0" borderId="71" xfId="0" applyFont="1" applyBorder="1" applyAlignment="1">
      <alignment horizontal="center" vertical="center" wrapText="1"/>
    </xf>
    <xf numFmtId="0" fontId="14" fillId="0" borderId="72" xfId="0" applyFont="1" applyBorder="1" applyAlignment="1">
      <alignment horizontal="center" vertical="center" wrapText="1"/>
    </xf>
    <xf numFmtId="178" fontId="13" fillId="4" borderId="40" xfId="8" applyNumberFormat="1" applyFont="1" applyFill="1" applyBorder="1">
      <alignment vertical="center"/>
    </xf>
    <xf numFmtId="178" fontId="13" fillId="0" borderId="65" xfId="0" applyNumberFormat="1" applyFont="1" applyBorder="1">
      <alignment vertical="center"/>
    </xf>
    <xf numFmtId="0" fontId="14" fillId="0" borderId="20" xfId="0" applyFont="1" applyBorder="1">
      <alignment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178" fontId="13" fillId="4" borderId="50" xfId="8" applyNumberFormat="1" applyFont="1" applyFill="1" applyBorder="1">
      <alignment vertical="center"/>
    </xf>
    <xf numFmtId="178" fontId="13" fillId="4" borderId="51" xfId="8" applyNumberFormat="1" applyFont="1" applyFill="1" applyBorder="1">
      <alignment vertical="center"/>
    </xf>
    <xf numFmtId="178" fontId="13" fillId="0" borderId="66" xfId="0" applyNumberFormat="1" applyFont="1" applyBorder="1">
      <alignment vertical="center"/>
    </xf>
    <xf numFmtId="0" fontId="13" fillId="0" borderId="0" xfId="0" applyFont="1" applyAlignment="1">
      <alignment horizontal="right" vertical="center"/>
    </xf>
    <xf numFmtId="178" fontId="13" fillId="4" borderId="52" xfId="0" applyNumberFormat="1" applyFont="1" applyFill="1" applyBorder="1">
      <alignment vertical="center"/>
    </xf>
    <xf numFmtId="38" fontId="13" fillId="0" borderId="25" xfId="0" applyNumberFormat="1" applyFont="1" applyBorder="1" applyAlignment="1">
      <alignment horizontal="center" vertical="center" shrinkToFit="1"/>
    </xf>
    <xf numFmtId="178" fontId="13" fillId="0" borderId="52" xfId="0" applyNumberFormat="1" applyFont="1" applyFill="1" applyBorder="1">
      <alignment vertical="center"/>
    </xf>
    <xf numFmtId="38" fontId="13" fillId="0" borderId="27" xfId="0" applyNumberFormat="1" applyFont="1" applyBorder="1" applyAlignment="1">
      <alignment horizontal="center" vertical="center" shrinkToFit="1"/>
    </xf>
    <xf numFmtId="0" fontId="13" fillId="4" borderId="31" xfId="0" applyFont="1" applyFill="1" applyBorder="1" applyAlignment="1">
      <alignment vertical="center" wrapText="1"/>
    </xf>
    <xf numFmtId="0" fontId="13" fillId="0" borderId="52" xfId="0" applyFont="1" applyBorder="1" applyAlignment="1">
      <alignment vertical="center" wrapText="1"/>
    </xf>
    <xf numFmtId="0" fontId="13" fillId="0" borderId="0" xfId="0" applyFont="1" applyAlignment="1">
      <alignment vertical="center" wrapText="1"/>
    </xf>
    <xf numFmtId="0" fontId="21" fillId="0" borderId="0" xfId="0" applyFont="1" applyAlignment="1">
      <alignment vertical="center"/>
    </xf>
    <xf numFmtId="0" fontId="13" fillId="6" borderId="41" xfId="0" applyFont="1" applyFill="1" applyBorder="1" applyAlignment="1">
      <alignment vertical="center" wrapText="1"/>
    </xf>
    <xf numFmtId="0" fontId="13" fillId="0" borderId="41" xfId="0" applyFont="1" applyBorder="1" applyAlignment="1">
      <alignment vertical="center" wrapText="1"/>
    </xf>
  </cellXfs>
  <cellStyles count="10">
    <cellStyle name="桁区切り_【認こ】R03計画書-賃金改善明細（法改正後に修正）" xfId="1"/>
    <cellStyle name="標準" xfId="0" builtinId="0"/>
    <cellStyle name="標準 2" xfId="2"/>
    <cellStyle name="標準 2 3" xfId="3"/>
    <cellStyle name="標準 3" xfId="4"/>
    <cellStyle name="標準 4" xfId="5"/>
    <cellStyle name="標準_【認こ】R03計画書-賃金改善明細（法改正後に修正）" xfId="6"/>
    <cellStyle name="標準_収納業務委託料請求書様式" xfId="7"/>
    <cellStyle name="桁区切り" xfId="8" builtinId="6"/>
    <cellStyle name="パーセント" xfId="9" builtin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sqref="A1:L2"/>
    </sheetView>
  </sheetViews>
  <sheetFormatPr defaultRowHeight="18.75"/>
  <sheetData/>
  <phoneticPr fontId="6"/>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Z165"/>
  <sheetViews>
    <sheetView view="pageBreakPreview" zoomScale="85" zoomScaleNormal="85" zoomScaleSheetLayoutView="85" workbookViewId="0">
      <selection activeCell="AZ9" sqref="AZ9"/>
    </sheetView>
  </sheetViews>
  <sheetFormatPr defaultColWidth="9" defaultRowHeight="13.5"/>
  <cols>
    <col min="1" max="43" width="1.75" style="1" customWidth="1"/>
    <col min="44" max="47" width="1.75" style="2" customWidth="1"/>
    <col min="48" max="48" width="1.625" style="2" customWidth="1"/>
    <col min="49" max="16384" width="9" style="3"/>
  </cols>
  <sheetData>
    <row r="1" spans="1:52" ht="18.75">
      <c r="A1" s="4"/>
      <c r="B1" s="4"/>
      <c r="C1" s="4"/>
      <c r="D1" s="4"/>
      <c r="E1" s="4"/>
      <c r="F1" s="4"/>
      <c r="G1" s="4"/>
      <c r="H1" s="4"/>
      <c r="I1" s="4"/>
      <c r="J1" s="4"/>
      <c r="K1" s="4"/>
      <c r="L1" s="4"/>
      <c r="AX1" s="45" t="s">
        <v>116</v>
      </c>
    </row>
    <row r="2" spans="1:52">
      <c r="AB2" s="7" t="s">
        <v>41</v>
      </c>
      <c r="AC2" s="26"/>
      <c r="AD2" s="26"/>
      <c r="AE2" s="38"/>
      <c r="AF2" s="39"/>
      <c r="AG2" s="39"/>
      <c r="AH2" s="7" t="s">
        <v>86</v>
      </c>
      <c r="AI2" s="26"/>
      <c r="AJ2" s="26"/>
      <c r="AK2" s="7">
        <v>4</v>
      </c>
      <c r="AL2" s="26"/>
      <c r="AM2" s="26"/>
      <c r="AN2" s="7" t="s">
        <v>87</v>
      </c>
      <c r="AO2" s="26"/>
      <c r="AP2" s="26"/>
      <c r="AQ2" s="7">
        <v>1</v>
      </c>
      <c r="AR2" s="26"/>
      <c r="AS2" s="26"/>
      <c r="AT2" s="7" t="s">
        <v>88</v>
      </c>
      <c r="AU2" s="26"/>
      <c r="AV2" s="26"/>
      <c r="AW2" s="43"/>
    </row>
    <row r="3" spans="1:52">
      <c r="AB3" s="26"/>
      <c r="AC3" s="26"/>
      <c r="AD3" s="26"/>
      <c r="AE3" s="39"/>
      <c r="AF3" s="39"/>
      <c r="AG3" s="39"/>
      <c r="AH3" s="26"/>
      <c r="AI3" s="26"/>
      <c r="AJ3" s="26"/>
      <c r="AK3" s="26"/>
      <c r="AL3" s="26"/>
      <c r="AM3" s="26"/>
      <c r="AN3" s="26"/>
      <c r="AO3" s="26"/>
      <c r="AP3" s="26"/>
      <c r="AQ3" s="26"/>
      <c r="AR3" s="26"/>
      <c r="AS3" s="26"/>
      <c r="AT3" s="26"/>
      <c r="AU3" s="26"/>
      <c r="AV3" s="26"/>
      <c r="AW3" s="43"/>
    </row>
    <row r="4" spans="1:52">
      <c r="AB4" s="33"/>
      <c r="AC4" s="33"/>
      <c r="AD4" s="33"/>
      <c r="AE4" s="33"/>
      <c r="AF4" s="33"/>
      <c r="AG4" s="33"/>
      <c r="AH4" s="33"/>
      <c r="AI4" s="33"/>
      <c r="AJ4" s="33"/>
      <c r="AK4" s="33"/>
      <c r="AL4" s="33"/>
      <c r="AM4" s="33"/>
      <c r="AN4" s="33"/>
      <c r="AO4" s="33"/>
      <c r="AP4" s="33"/>
      <c r="AQ4" s="33"/>
      <c r="AR4" s="33"/>
      <c r="AS4" s="33"/>
      <c r="AT4" s="33"/>
      <c r="AU4" s="33"/>
      <c r="AV4" s="33"/>
    </row>
    <row r="6" spans="1:52">
      <c r="A6" s="5" t="s">
        <v>100</v>
      </c>
      <c r="B6" s="4"/>
      <c r="C6" s="4"/>
      <c r="D6" s="4"/>
      <c r="E6" s="4"/>
      <c r="F6" s="4"/>
      <c r="G6" s="4"/>
      <c r="H6" s="4"/>
      <c r="I6" s="4"/>
      <c r="J6" s="4"/>
      <c r="K6" s="4"/>
      <c r="L6" s="4"/>
      <c r="M6" s="4"/>
      <c r="N6" s="4"/>
    </row>
    <row r="7" spans="1:52">
      <c r="A7" s="4"/>
      <c r="B7" s="4"/>
      <c r="C7" s="4"/>
      <c r="D7" s="4"/>
      <c r="E7" s="4"/>
      <c r="F7" s="4"/>
      <c r="G7" s="4"/>
      <c r="H7" s="4"/>
      <c r="I7" s="4"/>
      <c r="J7" s="4"/>
      <c r="K7" s="4"/>
      <c r="L7" s="4"/>
      <c r="M7" s="4"/>
      <c r="N7" s="4"/>
    </row>
    <row r="8" spans="1:52">
      <c r="A8" s="6"/>
      <c r="B8" s="6"/>
      <c r="C8" s="6"/>
      <c r="D8" s="6"/>
      <c r="E8" s="6"/>
      <c r="F8" s="6"/>
      <c r="G8" s="6"/>
      <c r="H8" s="6"/>
      <c r="I8" s="6"/>
      <c r="J8" s="6"/>
      <c r="K8" s="6"/>
      <c r="L8" s="6"/>
      <c r="M8" s="6"/>
      <c r="N8" s="6"/>
    </row>
    <row r="10" spans="1:52">
      <c r="T10" s="5"/>
      <c r="U10" s="4"/>
      <c r="V10" s="4"/>
      <c r="W10" s="4"/>
      <c r="X10" s="5" t="s">
        <v>78</v>
      </c>
      <c r="Y10" s="4"/>
      <c r="Z10" s="4"/>
      <c r="AA10" s="4"/>
      <c r="AB10" s="34"/>
      <c r="AC10" s="35"/>
      <c r="AD10" s="35"/>
      <c r="AE10" s="35"/>
      <c r="AF10" s="35"/>
      <c r="AG10" s="35"/>
      <c r="AH10" s="35"/>
      <c r="AI10" s="35"/>
      <c r="AJ10" s="35"/>
      <c r="AK10" s="35"/>
      <c r="AL10" s="35"/>
      <c r="AM10" s="35"/>
      <c r="AN10" s="35"/>
      <c r="AO10" s="35"/>
      <c r="AP10" s="35"/>
      <c r="AQ10" s="35"/>
      <c r="AR10" s="35"/>
      <c r="AS10" s="35"/>
      <c r="AT10" s="35"/>
      <c r="AU10" s="35"/>
      <c r="AV10" s="35"/>
    </row>
    <row r="11" spans="1:52">
      <c r="T11" s="4"/>
      <c r="U11" s="4"/>
      <c r="V11" s="4"/>
      <c r="W11" s="4"/>
      <c r="X11" s="4"/>
      <c r="Y11" s="4"/>
      <c r="Z11" s="4"/>
      <c r="AA11" s="4"/>
      <c r="AB11" s="35"/>
      <c r="AC11" s="35"/>
      <c r="AD11" s="35"/>
      <c r="AE11" s="35"/>
      <c r="AF11" s="35"/>
      <c r="AG11" s="35"/>
      <c r="AH11" s="35"/>
      <c r="AI11" s="35"/>
      <c r="AJ11" s="35"/>
      <c r="AK11" s="35"/>
      <c r="AL11" s="35"/>
      <c r="AM11" s="35"/>
      <c r="AN11" s="35"/>
      <c r="AO11" s="35"/>
      <c r="AP11" s="35"/>
      <c r="AQ11" s="35"/>
      <c r="AR11" s="35"/>
      <c r="AS11" s="35"/>
      <c r="AT11" s="35"/>
      <c r="AU11" s="35"/>
      <c r="AV11" s="35"/>
    </row>
    <row r="12" spans="1:52">
      <c r="T12" s="5"/>
      <c r="U12" s="4"/>
      <c r="V12" s="4"/>
      <c r="W12" s="4"/>
      <c r="X12" s="5" t="s">
        <v>89</v>
      </c>
      <c r="Y12" s="4"/>
      <c r="Z12" s="4"/>
      <c r="AA12" s="4"/>
      <c r="AB12" s="34"/>
      <c r="AC12" s="35"/>
      <c r="AD12" s="35"/>
      <c r="AE12" s="35"/>
      <c r="AF12" s="35"/>
      <c r="AG12" s="35"/>
      <c r="AH12" s="35"/>
      <c r="AI12" s="35"/>
      <c r="AJ12" s="35"/>
      <c r="AK12" s="35"/>
      <c r="AL12" s="35"/>
      <c r="AM12" s="35"/>
      <c r="AN12" s="35"/>
      <c r="AO12" s="35"/>
      <c r="AP12" s="35"/>
      <c r="AQ12" s="35"/>
      <c r="AR12" s="35"/>
      <c r="AS12" s="35"/>
      <c r="AT12" s="35"/>
      <c r="AU12" s="35"/>
      <c r="AV12" s="35"/>
      <c r="AW12" s="44" t="s">
        <v>90</v>
      </c>
      <c r="AX12" s="44"/>
      <c r="AY12" s="44"/>
      <c r="AZ12" s="44"/>
    </row>
    <row r="13" spans="1:52">
      <c r="T13" s="4"/>
      <c r="U13" s="4"/>
      <c r="V13" s="4"/>
      <c r="W13" s="4"/>
      <c r="X13" s="4"/>
      <c r="Y13" s="4"/>
      <c r="Z13" s="4"/>
      <c r="AA13" s="4"/>
      <c r="AB13" s="35"/>
      <c r="AC13" s="35"/>
      <c r="AD13" s="35"/>
      <c r="AE13" s="35"/>
      <c r="AF13" s="35"/>
      <c r="AG13" s="35"/>
      <c r="AH13" s="35"/>
      <c r="AI13" s="35"/>
      <c r="AJ13" s="35"/>
      <c r="AK13" s="35"/>
      <c r="AL13" s="35"/>
      <c r="AM13" s="35"/>
      <c r="AN13" s="35"/>
      <c r="AO13" s="35"/>
      <c r="AP13" s="35"/>
      <c r="AQ13" s="35"/>
      <c r="AR13" s="35"/>
      <c r="AS13" s="35"/>
      <c r="AT13" s="35"/>
      <c r="AU13" s="35"/>
      <c r="AV13" s="35"/>
      <c r="AW13" s="44"/>
      <c r="AX13" s="44"/>
      <c r="AY13" s="44"/>
      <c r="AZ13" s="44"/>
    </row>
    <row r="14" spans="1:52">
      <c r="T14" s="6"/>
      <c r="U14" s="6"/>
      <c r="V14" s="6"/>
      <c r="W14" s="6"/>
      <c r="X14" s="6"/>
      <c r="Y14" s="6"/>
      <c r="Z14" s="6"/>
      <c r="AA14" s="6"/>
      <c r="AB14" s="36"/>
      <c r="AC14" s="37"/>
      <c r="AD14" s="37"/>
      <c r="AE14" s="37"/>
      <c r="AF14" s="37"/>
      <c r="AG14" s="37"/>
      <c r="AH14" s="37"/>
      <c r="AI14" s="37"/>
      <c r="AJ14" s="37"/>
      <c r="AK14" s="37"/>
      <c r="AL14" s="37"/>
      <c r="AM14" s="37"/>
      <c r="AN14" s="37"/>
      <c r="AO14" s="37"/>
      <c r="AP14" s="37"/>
      <c r="AQ14" s="37"/>
      <c r="AR14" s="37"/>
      <c r="AS14" s="37"/>
      <c r="AT14" s="37"/>
      <c r="AU14" s="37"/>
      <c r="AV14" s="37"/>
      <c r="AW14" s="44" t="s">
        <v>117</v>
      </c>
      <c r="AX14" s="44"/>
      <c r="AY14" s="44"/>
      <c r="AZ14" s="44"/>
    </row>
    <row r="15" spans="1:52">
      <c r="T15" s="6"/>
      <c r="U15" s="6"/>
      <c r="V15" s="6"/>
      <c r="W15" s="6"/>
      <c r="X15" s="6"/>
      <c r="Y15" s="6"/>
      <c r="Z15" s="6"/>
      <c r="AA15" s="6"/>
      <c r="AB15" s="37"/>
      <c r="AC15" s="37"/>
      <c r="AD15" s="37"/>
      <c r="AE15" s="37"/>
      <c r="AF15" s="37"/>
      <c r="AG15" s="37"/>
      <c r="AH15" s="37"/>
      <c r="AI15" s="37"/>
      <c r="AJ15" s="37"/>
      <c r="AK15" s="37"/>
      <c r="AL15" s="37"/>
      <c r="AM15" s="37"/>
      <c r="AN15" s="37"/>
      <c r="AO15" s="37"/>
      <c r="AP15" s="37"/>
      <c r="AQ15" s="37"/>
      <c r="AR15" s="37"/>
      <c r="AS15" s="37"/>
      <c r="AT15" s="37"/>
      <c r="AU15" s="37"/>
      <c r="AV15" s="37"/>
      <c r="AW15" s="44"/>
      <c r="AX15" s="44"/>
      <c r="AY15" s="44"/>
      <c r="AZ15" s="44"/>
    </row>
    <row r="16" spans="1:52">
      <c r="X16" s="5"/>
      <c r="Y16" s="3"/>
      <c r="Z16" s="3"/>
      <c r="AA16" s="3"/>
      <c r="AB16" s="36"/>
      <c r="AC16" s="37"/>
      <c r="AD16" s="37"/>
      <c r="AE16" s="37"/>
      <c r="AF16" s="37"/>
      <c r="AG16" s="37"/>
      <c r="AH16" s="37"/>
      <c r="AI16" s="37"/>
      <c r="AJ16" s="37"/>
      <c r="AK16" s="37"/>
      <c r="AL16" s="37"/>
      <c r="AM16" s="37"/>
      <c r="AN16" s="37"/>
      <c r="AO16" s="37"/>
      <c r="AP16" s="37"/>
      <c r="AQ16" s="37"/>
      <c r="AR16" s="37"/>
      <c r="AS16" s="37"/>
      <c r="AT16" s="37"/>
      <c r="AU16" s="37"/>
      <c r="AV16" s="37"/>
      <c r="AW16" s="44" t="s">
        <v>91</v>
      </c>
      <c r="AX16" s="44"/>
      <c r="AY16" s="44"/>
      <c r="AZ16" s="44"/>
    </row>
    <row r="17" spans="1:52">
      <c r="X17" s="3"/>
      <c r="Y17" s="3"/>
      <c r="Z17" s="3"/>
      <c r="AA17" s="3"/>
      <c r="AB17" s="37"/>
      <c r="AC17" s="37"/>
      <c r="AD17" s="37"/>
      <c r="AE17" s="37"/>
      <c r="AF17" s="37"/>
      <c r="AG17" s="37"/>
      <c r="AH17" s="37"/>
      <c r="AI17" s="37"/>
      <c r="AJ17" s="37"/>
      <c r="AK17" s="37"/>
      <c r="AL17" s="37"/>
      <c r="AM17" s="37"/>
      <c r="AN17" s="37"/>
      <c r="AO17" s="37"/>
      <c r="AP17" s="37"/>
      <c r="AQ17" s="37"/>
      <c r="AR17" s="37"/>
      <c r="AS17" s="37"/>
      <c r="AT17" s="37"/>
      <c r="AU17" s="37"/>
      <c r="AV17" s="37"/>
      <c r="AW17" s="44"/>
      <c r="AX17" s="44"/>
      <c r="AY17" s="44"/>
      <c r="AZ17" s="44"/>
    </row>
    <row r="20" spans="1:52">
      <c r="A20" s="7" t="str">
        <f>"令和"&amp;AE2&amp;"年度放課後児童支援員等処遇改善事業に係る賃金改善計画書について"</f>
        <v>令和年度放課後児童支援員等処遇改善事業に係る賃金改善計画書について</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row>
    <row r="21" spans="1:5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row>
    <row r="24" spans="1:52">
      <c r="A24" s="9" t="s">
        <v>92</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row>
    <row r="25" spans="1:52">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row>
    <row r="26" spans="1:52" ht="13.5" customHeight="1">
      <c r="A26" s="10" t="s">
        <v>93</v>
      </c>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row>
    <row r="27" spans="1:52" ht="13.5" customHeight="1">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row>
    <row r="28" spans="1:52">
      <c r="A28" s="9"/>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row>
    <row r="29" spans="1:52">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row>
    <row r="30" spans="1:52">
      <c r="A30" s="12" t="s">
        <v>96</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row>
    <row r="31" spans="1:5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row>
    <row r="32" spans="1:52" ht="6.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row>
    <row r="33" spans="1:48" ht="6.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row>
    <row r="34" spans="1:48">
      <c r="A34" s="10" t="s">
        <v>94</v>
      </c>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row>
    <row r="35" spans="1:48">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row>
    <row r="36" spans="1:48">
      <c r="A36" s="5" t="s">
        <v>95</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row>
    <row r="37" spans="1:48">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row>
    <row r="38" spans="1:48">
      <c r="A38" s="5"/>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row>
    <row r="39" spans="1:48">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48">
      <c r="A40" s="5"/>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row>
    <row r="41" spans="1:48">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row>
    <row r="42" spans="1:48">
      <c r="A42" s="5"/>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row>
    <row r="43" spans="1:48">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row>
    <row r="44" spans="1:48">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row>
    <row r="45" spans="1:48">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row>
    <row r="57" spans="1:48" ht="13.5" customHeight="1">
      <c r="A57" s="13"/>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row>
    <row r="58" spans="1:48" ht="13.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row>
    <row r="61" spans="1:48">
      <c r="A61" s="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row>
    <row r="62" spans="1:48">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row>
    <row r="63" spans="1:48">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row>
    <row r="64" spans="1:48">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row>
    <row r="65" spans="1:48">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row>
    <row r="66" spans="1:48">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row>
    <row r="67" spans="1:48">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row>
    <row r="68" spans="1:48">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row>
    <row r="69" spans="1:48">
      <c r="A69" s="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row>
    <row r="70" spans="1:48">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row>
    <row r="71" spans="1:48">
      <c r="C71" s="23"/>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row>
    <row r="72" spans="1:48">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row>
    <row r="75" spans="1:48" ht="13.5" customHeight="1">
      <c r="A75" s="13"/>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row>
    <row r="76" spans="1:48" ht="13.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row>
    <row r="77" spans="1:48">
      <c r="A77" s="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row>
    <row r="78" spans="1:48">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row>
    <row r="79" spans="1:48">
      <c r="A79" s="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row>
    <row r="80" spans="1:48">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row>
    <row r="81" spans="1:48">
      <c r="C81" s="5"/>
      <c r="D81" s="5"/>
      <c r="E81" s="4"/>
      <c r="F81" s="4"/>
      <c r="G81" s="4"/>
      <c r="H81" s="4"/>
      <c r="I81" s="4"/>
      <c r="J81" s="4"/>
      <c r="K81" s="4"/>
      <c r="L81" s="4"/>
      <c r="M81" s="4"/>
      <c r="N81" s="4"/>
      <c r="O81" s="4"/>
      <c r="P81" s="4"/>
      <c r="Q81" s="4"/>
      <c r="R81" s="4"/>
      <c r="S81" s="5"/>
      <c r="T81" s="4"/>
      <c r="U81" s="4"/>
      <c r="V81" s="4"/>
      <c r="W81" s="4"/>
      <c r="X81" s="4"/>
      <c r="Y81" s="4"/>
      <c r="Z81" s="4"/>
      <c r="AA81" s="4"/>
      <c r="AB81" s="4"/>
      <c r="AC81" s="4"/>
      <c r="AD81" s="4"/>
      <c r="AE81" s="4"/>
      <c r="AF81" s="4"/>
      <c r="AG81" s="4"/>
      <c r="AH81" s="5"/>
      <c r="AI81" s="4"/>
      <c r="AJ81" s="4"/>
      <c r="AK81" s="4"/>
      <c r="AL81" s="4"/>
      <c r="AM81" s="4"/>
      <c r="AN81" s="4"/>
      <c r="AO81" s="4"/>
      <c r="AP81" s="4"/>
      <c r="AQ81" s="4"/>
      <c r="AR81" s="4"/>
      <c r="AS81" s="4"/>
      <c r="AT81" s="4"/>
      <c r="AU81" s="4"/>
      <c r="AV81" s="4"/>
    </row>
    <row r="82" spans="1:48">
      <c r="C82" s="5"/>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row>
    <row r="83" spans="1:48">
      <c r="C83" s="5"/>
      <c r="D83" s="5"/>
      <c r="E83" s="4"/>
      <c r="F83" s="4"/>
      <c r="G83" s="4"/>
      <c r="H83" s="4"/>
      <c r="I83" s="4"/>
      <c r="J83" s="4"/>
      <c r="K83" s="4"/>
      <c r="L83" s="4"/>
      <c r="M83" s="4"/>
      <c r="N83" s="4"/>
      <c r="O83" s="4"/>
      <c r="P83" s="4"/>
      <c r="Q83" s="4"/>
      <c r="R83" s="4"/>
      <c r="S83" s="29"/>
      <c r="T83" s="29"/>
      <c r="U83" s="29"/>
      <c r="V83" s="29"/>
      <c r="W83" s="29"/>
      <c r="X83" s="29"/>
      <c r="Y83" s="29"/>
      <c r="Z83" s="29"/>
      <c r="AA83" s="29"/>
      <c r="AB83" s="29"/>
      <c r="AC83" s="29"/>
      <c r="AD83" s="29"/>
      <c r="AE83" s="29"/>
      <c r="AF83" s="29"/>
      <c r="AG83" s="29"/>
      <c r="AH83" s="5"/>
      <c r="AI83" s="4"/>
      <c r="AJ83" s="4"/>
      <c r="AK83" s="4"/>
      <c r="AL83" s="4"/>
      <c r="AM83" s="4"/>
      <c r="AN83" s="4"/>
      <c r="AO83" s="4"/>
      <c r="AP83" s="4"/>
      <c r="AQ83" s="4"/>
      <c r="AR83" s="4"/>
      <c r="AS83" s="4"/>
      <c r="AT83" s="4"/>
      <c r="AU83" s="4"/>
      <c r="AV83" s="4"/>
    </row>
    <row r="84" spans="1:48">
      <c r="C84" s="5"/>
      <c r="D84" s="4"/>
      <c r="E84" s="4"/>
      <c r="F84" s="4"/>
      <c r="G84" s="4"/>
      <c r="H84" s="4"/>
      <c r="I84" s="4"/>
      <c r="J84" s="4"/>
      <c r="K84" s="4"/>
      <c r="L84" s="4"/>
      <c r="M84" s="4"/>
      <c r="N84" s="4"/>
      <c r="O84" s="4"/>
      <c r="P84" s="4"/>
      <c r="Q84" s="4"/>
      <c r="R84" s="4"/>
      <c r="S84" s="29"/>
      <c r="T84" s="29"/>
      <c r="U84" s="29"/>
      <c r="V84" s="29"/>
      <c r="W84" s="29"/>
      <c r="X84" s="29"/>
      <c r="Y84" s="29"/>
      <c r="Z84" s="29"/>
      <c r="AA84" s="29"/>
      <c r="AB84" s="29"/>
      <c r="AC84" s="29"/>
      <c r="AD84" s="29"/>
      <c r="AE84" s="29"/>
      <c r="AF84" s="29"/>
      <c r="AG84" s="29"/>
      <c r="AH84" s="4"/>
      <c r="AI84" s="4"/>
      <c r="AJ84" s="4"/>
      <c r="AK84" s="4"/>
      <c r="AL84" s="4"/>
      <c r="AM84" s="4"/>
      <c r="AN84" s="4"/>
      <c r="AO84" s="4"/>
      <c r="AP84" s="4"/>
      <c r="AQ84" s="4"/>
      <c r="AR84" s="4"/>
      <c r="AS84" s="4"/>
      <c r="AT84" s="4"/>
      <c r="AU84" s="4"/>
      <c r="AV84" s="4"/>
    </row>
    <row r="85" spans="1:48">
      <c r="C85" s="5"/>
      <c r="D85" s="5"/>
      <c r="E85" s="4"/>
      <c r="F85" s="4"/>
      <c r="G85" s="4"/>
      <c r="H85" s="4"/>
      <c r="I85" s="4"/>
      <c r="J85" s="4"/>
      <c r="K85" s="4"/>
      <c r="L85" s="4"/>
      <c r="M85" s="4"/>
      <c r="N85" s="4"/>
      <c r="O85" s="4"/>
      <c r="P85" s="4"/>
      <c r="Q85" s="4"/>
      <c r="R85" s="4"/>
      <c r="S85" s="29"/>
      <c r="T85" s="29"/>
      <c r="U85" s="29"/>
      <c r="V85" s="29"/>
      <c r="W85" s="29"/>
      <c r="X85" s="29"/>
      <c r="Y85" s="29"/>
      <c r="Z85" s="29"/>
      <c r="AA85" s="29"/>
      <c r="AB85" s="29"/>
      <c r="AC85" s="29"/>
      <c r="AD85" s="29"/>
      <c r="AE85" s="29"/>
      <c r="AF85" s="29"/>
      <c r="AG85" s="29"/>
      <c r="AH85" s="5"/>
      <c r="AI85" s="4"/>
      <c r="AJ85" s="4"/>
      <c r="AK85" s="4"/>
      <c r="AL85" s="4"/>
      <c r="AM85" s="4"/>
      <c r="AN85" s="4"/>
      <c r="AO85" s="4"/>
      <c r="AP85" s="4"/>
      <c r="AQ85" s="4"/>
      <c r="AR85" s="4"/>
      <c r="AS85" s="4"/>
      <c r="AT85" s="4"/>
      <c r="AU85" s="4"/>
      <c r="AV85" s="4"/>
    </row>
    <row r="86" spans="1:48">
      <c r="C86" s="5"/>
      <c r="D86" s="4"/>
      <c r="E86" s="4"/>
      <c r="F86" s="4"/>
      <c r="G86" s="4"/>
      <c r="H86" s="4"/>
      <c r="I86" s="4"/>
      <c r="J86" s="4"/>
      <c r="K86" s="4"/>
      <c r="L86" s="4"/>
      <c r="M86" s="4"/>
      <c r="N86" s="4"/>
      <c r="O86" s="4"/>
      <c r="P86" s="4"/>
      <c r="Q86" s="4"/>
      <c r="R86" s="4"/>
      <c r="S86" s="29"/>
      <c r="T86" s="29"/>
      <c r="U86" s="29"/>
      <c r="V86" s="29"/>
      <c r="W86" s="29"/>
      <c r="X86" s="29"/>
      <c r="Y86" s="29"/>
      <c r="Z86" s="29"/>
      <c r="AA86" s="29"/>
      <c r="AB86" s="29"/>
      <c r="AC86" s="29"/>
      <c r="AD86" s="29"/>
      <c r="AE86" s="29"/>
      <c r="AF86" s="29"/>
      <c r="AG86" s="29"/>
      <c r="AH86" s="4"/>
      <c r="AI86" s="4"/>
      <c r="AJ86" s="4"/>
      <c r="AK86" s="4"/>
      <c r="AL86" s="4"/>
      <c r="AM86" s="4"/>
      <c r="AN86" s="4"/>
      <c r="AO86" s="4"/>
      <c r="AP86" s="4"/>
      <c r="AQ86" s="4"/>
      <c r="AR86" s="4"/>
      <c r="AS86" s="4"/>
      <c r="AT86" s="4"/>
      <c r="AU86" s="4"/>
      <c r="AV86" s="4"/>
    </row>
    <row r="87" spans="1:48">
      <c r="C87" s="5"/>
      <c r="D87" s="5"/>
      <c r="E87" s="4"/>
      <c r="F87" s="4"/>
      <c r="G87" s="4"/>
      <c r="H87" s="4"/>
      <c r="I87" s="4"/>
      <c r="J87" s="4"/>
      <c r="K87" s="4"/>
      <c r="L87" s="4"/>
      <c r="M87" s="4"/>
      <c r="N87" s="4"/>
      <c r="O87" s="4"/>
      <c r="P87" s="4"/>
      <c r="Q87" s="4"/>
      <c r="R87" s="4"/>
      <c r="S87" s="29"/>
      <c r="T87" s="29"/>
      <c r="U87" s="29"/>
      <c r="V87" s="29"/>
      <c r="W87" s="29"/>
      <c r="X87" s="29"/>
      <c r="Y87" s="29"/>
      <c r="Z87" s="29"/>
      <c r="AA87" s="29"/>
      <c r="AB87" s="29"/>
      <c r="AC87" s="29"/>
      <c r="AD87" s="29"/>
      <c r="AE87" s="29"/>
      <c r="AF87" s="29"/>
      <c r="AG87" s="29"/>
      <c r="AH87" s="5"/>
      <c r="AI87" s="4"/>
      <c r="AJ87" s="4"/>
      <c r="AK87" s="4"/>
      <c r="AL87" s="4"/>
      <c r="AM87" s="4"/>
      <c r="AN87" s="4"/>
      <c r="AO87" s="4"/>
      <c r="AP87" s="4"/>
      <c r="AQ87" s="4"/>
      <c r="AR87" s="4"/>
      <c r="AS87" s="4"/>
      <c r="AT87" s="4"/>
      <c r="AU87" s="4"/>
      <c r="AV87" s="4"/>
    </row>
    <row r="88" spans="1:48">
      <c r="C88" s="5"/>
      <c r="D88" s="4"/>
      <c r="E88" s="4"/>
      <c r="F88" s="4"/>
      <c r="G88" s="4"/>
      <c r="H88" s="4"/>
      <c r="I88" s="4"/>
      <c r="J88" s="4"/>
      <c r="K88" s="4"/>
      <c r="L88" s="4"/>
      <c r="M88" s="4"/>
      <c r="N88" s="4"/>
      <c r="O88" s="4"/>
      <c r="P88" s="4"/>
      <c r="Q88" s="4"/>
      <c r="R88" s="4"/>
      <c r="S88" s="29"/>
      <c r="T88" s="29"/>
      <c r="U88" s="29"/>
      <c r="V88" s="29"/>
      <c r="W88" s="29"/>
      <c r="X88" s="29"/>
      <c r="Y88" s="29"/>
      <c r="Z88" s="29"/>
      <c r="AA88" s="29"/>
      <c r="AB88" s="29"/>
      <c r="AC88" s="29"/>
      <c r="AD88" s="29"/>
      <c r="AE88" s="29"/>
      <c r="AF88" s="29"/>
      <c r="AG88" s="29"/>
      <c r="AH88" s="4"/>
      <c r="AI88" s="4"/>
      <c r="AJ88" s="4"/>
      <c r="AK88" s="4"/>
      <c r="AL88" s="4"/>
      <c r="AM88" s="4"/>
      <c r="AN88" s="4"/>
      <c r="AO88" s="4"/>
      <c r="AP88" s="4"/>
      <c r="AQ88" s="4"/>
      <c r="AR88" s="4"/>
      <c r="AS88" s="4"/>
      <c r="AT88" s="4"/>
      <c r="AU88" s="4"/>
      <c r="AV88" s="4"/>
    </row>
    <row r="89" spans="1:48">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41"/>
      <c r="AS89" s="41"/>
      <c r="AT89" s="41"/>
      <c r="AU89" s="41"/>
      <c r="AV89" s="41"/>
    </row>
    <row r="90" spans="1:48">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41"/>
      <c r="AS90" s="41"/>
      <c r="AT90" s="41"/>
      <c r="AU90" s="41"/>
      <c r="AV90" s="41"/>
    </row>
    <row r="91" spans="1:48">
      <c r="A91" s="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row>
    <row r="92" spans="1:48">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row>
    <row r="93" spans="1:48">
      <c r="A93" s="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row>
    <row r="94" spans="1:48">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row>
    <row r="95" spans="1:48">
      <c r="C95" s="5"/>
      <c r="D95" s="5"/>
      <c r="E95" s="4"/>
      <c r="F95" s="4"/>
      <c r="G95" s="4"/>
      <c r="H95" s="4"/>
      <c r="I95" s="4"/>
      <c r="J95" s="4"/>
      <c r="K95" s="4"/>
      <c r="L95" s="4"/>
      <c r="M95" s="4"/>
      <c r="N95" s="4"/>
      <c r="O95" s="4"/>
      <c r="P95" s="4"/>
      <c r="Q95" s="4"/>
      <c r="R95" s="4"/>
      <c r="S95" s="5"/>
      <c r="T95" s="4"/>
      <c r="U95" s="4"/>
      <c r="V95" s="4"/>
      <c r="W95" s="4"/>
      <c r="X95" s="4"/>
      <c r="Y95" s="4"/>
      <c r="Z95" s="4"/>
      <c r="AA95" s="4"/>
      <c r="AB95" s="4"/>
      <c r="AC95" s="4"/>
      <c r="AD95" s="4"/>
      <c r="AE95" s="4"/>
      <c r="AF95" s="4"/>
      <c r="AG95" s="4"/>
      <c r="AH95" s="5"/>
      <c r="AI95" s="4"/>
      <c r="AJ95" s="4"/>
      <c r="AK95" s="4"/>
      <c r="AL95" s="4"/>
      <c r="AM95" s="4"/>
      <c r="AN95" s="4"/>
      <c r="AO95" s="4"/>
      <c r="AP95" s="4"/>
      <c r="AQ95" s="4"/>
      <c r="AR95" s="4"/>
      <c r="AS95" s="4"/>
      <c r="AT95" s="4"/>
      <c r="AU95" s="4"/>
      <c r="AV95" s="4"/>
    </row>
    <row r="96" spans="1:48">
      <c r="C96" s="5"/>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row>
    <row r="97" spans="3:48">
      <c r="C97" s="5"/>
      <c r="D97" s="23"/>
      <c r="E97" s="25"/>
      <c r="F97" s="25"/>
      <c r="G97" s="25"/>
      <c r="H97" s="25"/>
      <c r="I97" s="25"/>
      <c r="J97" s="25"/>
      <c r="K97" s="25"/>
      <c r="L97" s="25"/>
      <c r="M97" s="25"/>
      <c r="N97" s="25"/>
      <c r="O97" s="25"/>
      <c r="P97" s="25"/>
      <c r="Q97" s="25"/>
      <c r="R97" s="25"/>
      <c r="S97" s="29"/>
      <c r="T97" s="30"/>
      <c r="U97" s="30"/>
      <c r="V97" s="30"/>
      <c r="W97" s="30"/>
      <c r="X97" s="30"/>
      <c r="Y97" s="30"/>
      <c r="Z97" s="30"/>
      <c r="AA97" s="30"/>
      <c r="AB97" s="30"/>
      <c r="AC97" s="30"/>
      <c r="AD97" s="30"/>
      <c r="AE97" s="30"/>
      <c r="AF97" s="30"/>
      <c r="AG97" s="30"/>
      <c r="AH97" s="5"/>
      <c r="AI97" s="5"/>
      <c r="AJ97" s="5"/>
      <c r="AK97" s="5"/>
      <c r="AL97" s="5"/>
      <c r="AM97" s="5"/>
      <c r="AN97" s="5"/>
      <c r="AO97" s="40"/>
      <c r="AP97" s="40"/>
      <c r="AQ97" s="40"/>
      <c r="AR97" s="40"/>
      <c r="AS97" s="40"/>
      <c r="AT97" s="40"/>
      <c r="AU97" s="40"/>
      <c r="AV97" s="40"/>
    </row>
    <row r="98" spans="3:48">
      <c r="C98" s="5"/>
      <c r="D98" s="25"/>
      <c r="E98" s="25"/>
      <c r="F98" s="25"/>
      <c r="G98" s="25"/>
      <c r="H98" s="25"/>
      <c r="I98" s="25"/>
      <c r="J98" s="25"/>
      <c r="K98" s="25"/>
      <c r="L98" s="25"/>
      <c r="M98" s="25"/>
      <c r="N98" s="25"/>
      <c r="O98" s="25"/>
      <c r="P98" s="25"/>
      <c r="Q98" s="25"/>
      <c r="R98" s="25"/>
      <c r="S98" s="30"/>
      <c r="T98" s="30"/>
      <c r="U98" s="30"/>
      <c r="V98" s="30"/>
      <c r="W98" s="30"/>
      <c r="X98" s="30"/>
      <c r="Y98" s="30"/>
      <c r="Z98" s="30"/>
      <c r="AA98" s="30"/>
      <c r="AB98" s="30"/>
      <c r="AC98" s="30"/>
      <c r="AD98" s="30"/>
      <c r="AE98" s="30"/>
      <c r="AF98" s="30"/>
      <c r="AG98" s="30"/>
      <c r="AH98" s="5"/>
      <c r="AI98" s="5"/>
      <c r="AJ98" s="5"/>
      <c r="AK98" s="5"/>
      <c r="AL98" s="5"/>
      <c r="AM98" s="5"/>
      <c r="AN98" s="5"/>
      <c r="AO98" s="40"/>
      <c r="AP98" s="40"/>
      <c r="AQ98" s="40"/>
      <c r="AR98" s="40"/>
      <c r="AS98" s="40"/>
      <c r="AT98" s="40"/>
      <c r="AU98" s="40"/>
      <c r="AV98" s="40"/>
    </row>
    <row r="99" spans="3:48">
      <c r="C99" s="5"/>
      <c r="D99" s="25"/>
      <c r="E99" s="25"/>
      <c r="F99" s="25"/>
      <c r="G99" s="25"/>
      <c r="H99" s="25"/>
      <c r="I99" s="25"/>
      <c r="J99" s="25"/>
      <c r="K99" s="25"/>
      <c r="L99" s="25"/>
      <c r="M99" s="25"/>
      <c r="N99" s="25"/>
      <c r="O99" s="25"/>
      <c r="P99" s="25"/>
      <c r="Q99" s="25"/>
      <c r="R99" s="25"/>
      <c r="S99" s="30"/>
      <c r="T99" s="30"/>
      <c r="U99" s="30"/>
      <c r="V99" s="30"/>
      <c r="W99" s="30"/>
      <c r="X99" s="30"/>
      <c r="Y99" s="30"/>
      <c r="Z99" s="30"/>
      <c r="AA99" s="30"/>
      <c r="AB99" s="30"/>
      <c r="AC99" s="30"/>
      <c r="AD99" s="30"/>
      <c r="AE99" s="30"/>
      <c r="AF99" s="30"/>
      <c r="AG99" s="30"/>
      <c r="AH99" s="5"/>
      <c r="AI99" s="5"/>
      <c r="AJ99" s="5"/>
      <c r="AK99" s="5"/>
      <c r="AL99" s="5"/>
      <c r="AM99" s="5"/>
      <c r="AN99" s="5"/>
      <c r="AO99" s="40"/>
      <c r="AP99" s="40"/>
      <c r="AQ99" s="40"/>
      <c r="AR99" s="40"/>
      <c r="AS99" s="40"/>
      <c r="AT99" s="40"/>
      <c r="AU99" s="40"/>
      <c r="AV99" s="40"/>
    </row>
    <row r="100" spans="3:48">
      <c r="C100" s="5"/>
      <c r="D100" s="25"/>
      <c r="E100" s="25"/>
      <c r="F100" s="25"/>
      <c r="G100" s="25"/>
      <c r="H100" s="25"/>
      <c r="I100" s="25"/>
      <c r="J100" s="25"/>
      <c r="K100" s="25"/>
      <c r="L100" s="25"/>
      <c r="M100" s="25"/>
      <c r="N100" s="25"/>
      <c r="O100" s="25"/>
      <c r="P100" s="25"/>
      <c r="Q100" s="25"/>
      <c r="R100" s="25"/>
      <c r="S100" s="30"/>
      <c r="T100" s="30"/>
      <c r="U100" s="30"/>
      <c r="V100" s="30"/>
      <c r="W100" s="30"/>
      <c r="X100" s="30"/>
      <c r="Y100" s="30"/>
      <c r="Z100" s="30"/>
      <c r="AA100" s="30"/>
      <c r="AB100" s="30"/>
      <c r="AC100" s="30"/>
      <c r="AD100" s="30"/>
      <c r="AE100" s="30"/>
      <c r="AF100" s="30"/>
      <c r="AG100" s="30"/>
      <c r="AH100" s="5"/>
      <c r="AI100" s="5"/>
      <c r="AJ100" s="5"/>
      <c r="AK100" s="5"/>
      <c r="AL100" s="5"/>
      <c r="AM100" s="5"/>
      <c r="AN100" s="5"/>
      <c r="AO100" s="40"/>
      <c r="AP100" s="40"/>
      <c r="AQ100" s="40"/>
      <c r="AR100" s="40"/>
      <c r="AS100" s="40"/>
      <c r="AT100" s="40"/>
      <c r="AU100" s="40"/>
      <c r="AV100" s="40"/>
    </row>
    <row r="101" spans="3:48">
      <c r="C101" s="5"/>
      <c r="D101" s="25"/>
      <c r="E101" s="25"/>
      <c r="F101" s="25"/>
      <c r="G101" s="25"/>
      <c r="H101" s="25"/>
      <c r="I101" s="25"/>
      <c r="J101" s="25"/>
      <c r="K101" s="25"/>
      <c r="L101" s="25"/>
      <c r="M101" s="25"/>
      <c r="N101" s="25"/>
      <c r="O101" s="25"/>
      <c r="P101" s="25"/>
      <c r="Q101" s="25"/>
      <c r="R101" s="25"/>
      <c r="S101" s="30"/>
      <c r="T101" s="30"/>
      <c r="U101" s="30"/>
      <c r="V101" s="30"/>
      <c r="W101" s="30"/>
      <c r="X101" s="30"/>
      <c r="Y101" s="30"/>
      <c r="Z101" s="30"/>
      <c r="AA101" s="30"/>
      <c r="AB101" s="30"/>
      <c r="AC101" s="30"/>
      <c r="AD101" s="30"/>
      <c r="AE101" s="30"/>
      <c r="AF101" s="30"/>
      <c r="AG101" s="30"/>
      <c r="AH101" s="5"/>
      <c r="AI101" s="4"/>
      <c r="AJ101" s="4"/>
      <c r="AK101" s="4"/>
      <c r="AL101" s="4"/>
      <c r="AM101" s="4"/>
      <c r="AN101" s="4"/>
      <c r="AO101" s="4"/>
      <c r="AP101" s="4"/>
      <c r="AQ101" s="4"/>
      <c r="AR101" s="4"/>
      <c r="AS101" s="4"/>
      <c r="AT101" s="4"/>
      <c r="AU101" s="4"/>
      <c r="AV101" s="4"/>
    </row>
    <row r="102" spans="3:48">
      <c r="C102" s="5"/>
      <c r="D102" s="25"/>
      <c r="E102" s="25"/>
      <c r="F102" s="25"/>
      <c r="G102" s="25"/>
      <c r="H102" s="25"/>
      <c r="I102" s="25"/>
      <c r="J102" s="25"/>
      <c r="K102" s="25"/>
      <c r="L102" s="25"/>
      <c r="M102" s="25"/>
      <c r="N102" s="25"/>
      <c r="O102" s="25"/>
      <c r="P102" s="25"/>
      <c r="Q102" s="25"/>
      <c r="R102" s="25"/>
      <c r="S102" s="30"/>
      <c r="T102" s="30"/>
      <c r="U102" s="30"/>
      <c r="V102" s="30"/>
      <c r="W102" s="30"/>
      <c r="X102" s="30"/>
      <c r="Y102" s="30"/>
      <c r="Z102" s="30"/>
      <c r="AA102" s="30"/>
      <c r="AB102" s="30"/>
      <c r="AC102" s="30"/>
      <c r="AD102" s="30"/>
      <c r="AE102" s="30"/>
      <c r="AF102" s="30"/>
      <c r="AG102" s="30"/>
      <c r="AH102" s="4"/>
      <c r="AI102" s="4"/>
      <c r="AJ102" s="4"/>
      <c r="AK102" s="4"/>
      <c r="AL102" s="4"/>
      <c r="AM102" s="4"/>
      <c r="AN102" s="4"/>
      <c r="AO102" s="4"/>
      <c r="AP102" s="4"/>
      <c r="AQ102" s="4"/>
      <c r="AR102" s="4"/>
      <c r="AS102" s="4"/>
      <c r="AT102" s="4"/>
      <c r="AU102" s="4"/>
      <c r="AV102" s="4"/>
    </row>
    <row r="103" spans="3:48">
      <c r="C103" s="5"/>
      <c r="D103" s="25"/>
      <c r="E103" s="25"/>
      <c r="F103" s="25"/>
      <c r="G103" s="25"/>
      <c r="H103" s="25"/>
      <c r="I103" s="25"/>
      <c r="J103" s="25"/>
      <c r="K103" s="25"/>
      <c r="L103" s="25"/>
      <c r="M103" s="25"/>
      <c r="N103" s="25"/>
      <c r="O103" s="25"/>
      <c r="P103" s="25"/>
      <c r="Q103" s="25"/>
      <c r="R103" s="25"/>
      <c r="S103" s="30"/>
      <c r="T103" s="30"/>
      <c r="U103" s="30"/>
      <c r="V103" s="30"/>
      <c r="W103" s="30"/>
      <c r="X103" s="30"/>
      <c r="Y103" s="30"/>
      <c r="Z103" s="30"/>
      <c r="AA103" s="30"/>
      <c r="AB103" s="30"/>
      <c r="AC103" s="30"/>
      <c r="AD103" s="30"/>
      <c r="AE103" s="30"/>
      <c r="AF103" s="30"/>
      <c r="AG103" s="30"/>
      <c r="AH103" s="5"/>
      <c r="AI103" s="4"/>
      <c r="AJ103" s="4"/>
      <c r="AK103" s="4"/>
      <c r="AL103" s="4"/>
      <c r="AM103" s="4"/>
      <c r="AN103" s="4"/>
      <c r="AO103" s="4"/>
      <c r="AP103" s="4"/>
      <c r="AQ103" s="4"/>
      <c r="AR103" s="4"/>
      <c r="AS103" s="4"/>
      <c r="AT103" s="4"/>
      <c r="AU103" s="4"/>
      <c r="AV103" s="4"/>
    </row>
    <row r="104" spans="3:48">
      <c r="C104" s="5"/>
      <c r="D104" s="25"/>
      <c r="E104" s="25"/>
      <c r="F104" s="25"/>
      <c r="G104" s="25"/>
      <c r="H104" s="25"/>
      <c r="I104" s="25"/>
      <c r="J104" s="25"/>
      <c r="K104" s="25"/>
      <c r="L104" s="25"/>
      <c r="M104" s="25"/>
      <c r="N104" s="25"/>
      <c r="O104" s="25"/>
      <c r="P104" s="25"/>
      <c r="Q104" s="25"/>
      <c r="R104" s="25"/>
      <c r="S104" s="30"/>
      <c r="T104" s="30"/>
      <c r="U104" s="30"/>
      <c r="V104" s="30"/>
      <c r="W104" s="30"/>
      <c r="X104" s="30"/>
      <c r="Y104" s="30"/>
      <c r="Z104" s="30"/>
      <c r="AA104" s="30"/>
      <c r="AB104" s="30"/>
      <c r="AC104" s="30"/>
      <c r="AD104" s="30"/>
      <c r="AE104" s="30"/>
      <c r="AF104" s="30"/>
      <c r="AG104" s="30"/>
      <c r="AH104" s="4"/>
      <c r="AI104" s="4"/>
      <c r="AJ104" s="4"/>
      <c r="AK104" s="4"/>
      <c r="AL104" s="4"/>
      <c r="AM104" s="4"/>
      <c r="AN104" s="4"/>
      <c r="AO104" s="4"/>
      <c r="AP104" s="4"/>
      <c r="AQ104" s="4"/>
      <c r="AR104" s="4"/>
      <c r="AS104" s="4"/>
      <c r="AT104" s="4"/>
      <c r="AU104" s="4"/>
      <c r="AV104" s="4"/>
    </row>
    <row r="105" spans="3:48">
      <c r="C105" s="5"/>
      <c r="D105" s="5"/>
      <c r="E105" s="4"/>
      <c r="F105" s="4"/>
      <c r="G105" s="4"/>
      <c r="H105" s="4"/>
      <c r="I105" s="4"/>
      <c r="J105" s="4"/>
      <c r="K105" s="4"/>
      <c r="L105" s="4"/>
      <c r="M105" s="4"/>
      <c r="N105" s="4"/>
      <c r="O105" s="4"/>
      <c r="P105" s="4"/>
      <c r="Q105" s="4"/>
      <c r="R105" s="4"/>
      <c r="S105" s="29"/>
      <c r="T105" s="30"/>
      <c r="U105" s="30"/>
      <c r="V105" s="30"/>
      <c r="W105" s="30"/>
      <c r="X105" s="30"/>
      <c r="Y105" s="30"/>
      <c r="Z105" s="30"/>
      <c r="AA105" s="30"/>
      <c r="AB105" s="30"/>
      <c r="AC105" s="30"/>
      <c r="AD105" s="30"/>
      <c r="AE105" s="30"/>
      <c r="AF105" s="30"/>
      <c r="AG105" s="30"/>
      <c r="AH105" s="5"/>
      <c r="AI105" s="4"/>
      <c r="AJ105" s="4"/>
      <c r="AK105" s="4"/>
      <c r="AL105" s="4"/>
      <c r="AM105" s="4"/>
      <c r="AN105" s="4"/>
      <c r="AO105" s="4"/>
      <c r="AP105" s="4"/>
      <c r="AQ105" s="4"/>
      <c r="AR105" s="4"/>
      <c r="AS105" s="4"/>
      <c r="AT105" s="4"/>
      <c r="AU105" s="4"/>
      <c r="AV105" s="4"/>
    </row>
    <row r="106" spans="3:48">
      <c r="C106" s="5"/>
      <c r="D106" s="4"/>
      <c r="E106" s="4"/>
      <c r="F106" s="4"/>
      <c r="G106" s="4"/>
      <c r="H106" s="4"/>
      <c r="I106" s="4"/>
      <c r="J106" s="4"/>
      <c r="K106" s="4"/>
      <c r="L106" s="4"/>
      <c r="M106" s="4"/>
      <c r="N106" s="4"/>
      <c r="O106" s="4"/>
      <c r="P106" s="4"/>
      <c r="Q106" s="4"/>
      <c r="R106" s="4"/>
      <c r="S106" s="30"/>
      <c r="T106" s="30"/>
      <c r="U106" s="30"/>
      <c r="V106" s="30"/>
      <c r="W106" s="30"/>
      <c r="X106" s="30"/>
      <c r="Y106" s="30"/>
      <c r="Z106" s="30"/>
      <c r="AA106" s="30"/>
      <c r="AB106" s="30"/>
      <c r="AC106" s="30"/>
      <c r="AD106" s="30"/>
      <c r="AE106" s="30"/>
      <c r="AF106" s="30"/>
      <c r="AG106" s="30"/>
      <c r="AH106" s="4"/>
      <c r="AI106" s="4"/>
      <c r="AJ106" s="4"/>
      <c r="AK106" s="4"/>
      <c r="AL106" s="4"/>
      <c r="AM106" s="4"/>
      <c r="AN106" s="4"/>
      <c r="AO106" s="4"/>
      <c r="AP106" s="4"/>
      <c r="AQ106" s="4"/>
      <c r="AR106" s="4"/>
      <c r="AS106" s="4"/>
      <c r="AT106" s="4"/>
      <c r="AU106" s="4"/>
      <c r="AV106" s="4"/>
    </row>
    <row r="107" spans="3:48">
      <c r="C107" s="5"/>
      <c r="D107" s="26"/>
      <c r="E107" s="26"/>
      <c r="F107" s="26"/>
      <c r="G107" s="26"/>
      <c r="H107" s="26"/>
      <c r="I107" s="26"/>
      <c r="J107" s="26"/>
      <c r="K107" s="26"/>
      <c r="L107" s="26"/>
      <c r="M107" s="26"/>
      <c r="N107" s="26"/>
      <c r="O107" s="26"/>
      <c r="P107" s="26"/>
      <c r="Q107" s="26"/>
      <c r="R107" s="26"/>
      <c r="S107" s="31"/>
      <c r="T107" s="31"/>
      <c r="U107" s="31"/>
      <c r="V107" s="31"/>
      <c r="W107" s="31"/>
      <c r="X107" s="31"/>
      <c r="Y107" s="31"/>
      <c r="Z107" s="31"/>
      <c r="AA107" s="31"/>
      <c r="AB107" s="31"/>
      <c r="AC107" s="31"/>
      <c r="AD107" s="31"/>
      <c r="AE107" s="31"/>
      <c r="AF107" s="31"/>
      <c r="AG107" s="31"/>
      <c r="AH107" s="26"/>
      <c r="AI107" s="26"/>
      <c r="AJ107" s="26"/>
      <c r="AK107" s="26"/>
      <c r="AL107" s="26"/>
      <c r="AM107" s="26"/>
      <c r="AN107" s="26"/>
      <c r="AO107" s="26"/>
      <c r="AP107" s="26"/>
      <c r="AQ107" s="26"/>
      <c r="AR107" s="26"/>
      <c r="AS107" s="26"/>
      <c r="AT107" s="26"/>
      <c r="AU107" s="26"/>
      <c r="AV107" s="33"/>
    </row>
    <row r="108" spans="3:48">
      <c r="C108" s="5"/>
      <c r="D108" s="26"/>
      <c r="E108" s="26"/>
      <c r="F108" s="26"/>
      <c r="G108" s="26"/>
      <c r="H108" s="26"/>
      <c r="I108" s="26"/>
      <c r="J108" s="26"/>
      <c r="K108" s="26"/>
      <c r="L108" s="26"/>
      <c r="M108" s="26"/>
      <c r="N108" s="26"/>
      <c r="O108" s="26"/>
      <c r="P108" s="26"/>
      <c r="Q108" s="26"/>
      <c r="R108" s="26"/>
      <c r="S108" s="31"/>
      <c r="T108" s="31"/>
      <c r="U108" s="31"/>
      <c r="V108" s="31"/>
      <c r="W108" s="31"/>
      <c r="X108" s="31"/>
      <c r="Y108" s="31"/>
      <c r="Z108" s="31"/>
      <c r="AA108" s="31"/>
      <c r="AB108" s="31"/>
      <c r="AC108" s="31"/>
      <c r="AD108" s="31"/>
      <c r="AE108" s="31"/>
      <c r="AF108" s="31"/>
      <c r="AG108" s="31"/>
      <c r="AH108" s="26"/>
      <c r="AI108" s="26"/>
      <c r="AJ108" s="26"/>
      <c r="AK108" s="26"/>
      <c r="AL108" s="26"/>
      <c r="AM108" s="26"/>
      <c r="AN108" s="26"/>
      <c r="AO108" s="26"/>
      <c r="AP108" s="26"/>
      <c r="AQ108" s="26"/>
      <c r="AR108" s="26"/>
      <c r="AS108" s="26"/>
      <c r="AT108" s="26"/>
      <c r="AU108" s="26"/>
      <c r="AV108" s="33"/>
    </row>
    <row r="109" spans="3:48">
      <c r="C109" s="5"/>
      <c r="D109" s="26"/>
      <c r="E109" s="26"/>
      <c r="F109" s="26"/>
      <c r="G109" s="26"/>
      <c r="H109" s="26"/>
      <c r="I109" s="26"/>
      <c r="J109" s="26"/>
      <c r="K109" s="26"/>
      <c r="L109" s="26"/>
      <c r="M109" s="26"/>
      <c r="N109" s="26"/>
      <c r="O109" s="26"/>
      <c r="P109" s="26"/>
      <c r="Q109" s="26"/>
      <c r="R109" s="26"/>
      <c r="S109" s="31"/>
      <c r="T109" s="31"/>
      <c r="U109" s="31"/>
      <c r="V109" s="31"/>
      <c r="W109" s="31"/>
      <c r="X109" s="31"/>
      <c r="Y109" s="31"/>
      <c r="Z109" s="31"/>
      <c r="AA109" s="31"/>
      <c r="AB109" s="31"/>
      <c r="AC109" s="31"/>
      <c r="AD109" s="31"/>
      <c r="AE109" s="31"/>
      <c r="AF109" s="31"/>
      <c r="AG109" s="31"/>
      <c r="AH109" s="26"/>
      <c r="AI109" s="26"/>
      <c r="AJ109" s="26"/>
      <c r="AK109" s="26"/>
      <c r="AL109" s="26"/>
      <c r="AM109" s="26"/>
      <c r="AN109" s="26"/>
      <c r="AO109" s="26"/>
      <c r="AP109" s="26"/>
      <c r="AQ109" s="26"/>
      <c r="AR109" s="26"/>
      <c r="AS109" s="26"/>
      <c r="AT109" s="26"/>
      <c r="AU109" s="26"/>
      <c r="AV109" s="33"/>
    </row>
    <row r="110" spans="3:48">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4"/>
      <c r="AD110" s="4"/>
      <c r="AE110" s="5"/>
      <c r="AF110" s="4"/>
      <c r="AG110" s="4"/>
      <c r="AH110" s="5"/>
      <c r="AI110" s="4"/>
      <c r="AJ110" s="4"/>
      <c r="AK110" s="5"/>
      <c r="AL110" s="4"/>
      <c r="AM110" s="4"/>
      <c r="AN110" s="5"/>
      <c r="AO110" s="4"/>
      <c r="AP110" s="4"/>
      <c r="AQ110" s="5"/>
      <c r="AR110" s="4"/>
      <c r="AS110" s="4"/>
      <c r="AT110" s="5"/>
      <c r="AU110" s="4"/>
      <c r="AV110" s="4"/>
    </row>
    <row r="111" spans="3:48">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4"/>
      <c r="AC111" s="4"/>
      <c r="AD111" s="4"/>
      <c r="AE111" s="4"/>
      <c r="AF111" s="4"/>
      <c r="AG111" s="4"/>
      <c r="AH111" s="4"/>
      <c r="AI111" s="4"/>
      <c r="AJ111" s="4"/>
      <c r="AK111" s="4"/>
      <c r="AL111" s="4"/>
      <c r="AM111" s="4"/>
      <c r="AN111" s="4"/>
      <c r="AO111" s="4"/>
      <c r="AP111" s="4"/>
      <c r="AQ111" s="4"/>
      <c r="AR111" s="4"/>
      <c r="AS111" s="4"/>
      <c r="AT111" s="4"/>
      <c r="AU111" s="4"/>
      <c r="AV111" s="4"/>
    </row>
    <row r="112" spans="3:48">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41"/>
      <c r="AS112" s="41"/>
      <c r="AT112" s="41"/>
      <c r="AU112" s="41"/>
    </row>
    <row r="113" spans="1:48">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41"/>
      <c r="AS113" s="41"/>
      <c r="AT113" s="41"/>
      <c r="AU113" s="41"/>
    </row>
    <row r="114" spans="1:48">
      <c r="A114" s="5"/>
      <c r="B114" s="4"/>
      <c r="C114" s="4"/>
      <c r="D114" s="4"/>
      <c r="E114" s="4"/>
      <c r="F114" s="4"/>
      <c r="G114" s="4"/>
      <c r="H114" s="4"/>
      <c r="I114" s="4"/>
      <c r="J114" s="4"/>
      <c r="K114" s="4"/>
      <c r="L114" s="4"/>
      <c r="M114" s="4"/>
      <c r="N114" s="4"/>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41"/>
      <c r="AS114" s="41"/>
      <c r="AT114" s="41"/>
      <c r="AU114" s="41"/>
    </row>
    <row r="115" spans="1:48">
      <c r="A115" s="4"/>
      <c r="B115" s="4"/>
      <c r="C115" s="4"/>
      <c r="D115" s="4"/>
      <c r="E115" s="4"/>
      <c r="F115" s="4"/>
      <c r="G115" s="4"/>
      <c r="H115" s="4"/>
      <c r="I115" s="4"/>
      <c r="J115" s="4"/>
      <c r="K115" s="4"/>
      <c r="L115" s="4"/>
      <c r="M115" s="4"/>
      <c r="N115" s="4"/>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41"/>
      <c r="AS115" s="41"/>
      <c r="AT115" s="41"/>
      <c r="AU115" s="41"/>
    </row>
    <row r="116" spans="1:48">
      <c r="A116" s="6"/>
      <c r="B116" s="6"/>
      <c r="C116" s="4"/>
      <c r="D116" s="4"/>
      <c r="E116" s="4"/>
      <c r="F116" s="4"/>
      <c r="G116" s="4"/>
      <c r="H116" s="4"/>
      <c r="I116" s="4"/>
      <c r="J116" s="4"/>
      <c r="K116" s="4"/>
      <c r="L116" s="4"/>
      <c r="M116" s="4"/>
      <c r="N116" s="4"/>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41"/>
      <c r="AS116" s="41"/>
      <c r="AT116" s="41"/>
      <c r="AU116" s="41"/>
    </row>
    <row r="117" spans="1:48">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41"/>
      <c r="AS117" s="41"/>
      <c r="AT117" s="41"/>
      <c r="AU117" s="41"/>
    </row>
    <row r="118" spans="1:48">
      <c r="C118" s="5"/>
      <c r="D118" s="5"/>
      <c r="E118" s="5"/>
      <c r="F118" s="5"/>
      <c r="G118" s="5"/>
      <c r="H118" s="5"/>
      <c r="I118" s="5"/>
      <c r="J118" s="5"/>
      <c r="K118" s="5"/>
      <c r="L118" s="5"/>
      <c r="M118" s="5"/>
      <c r="N118" s="5"/>
      <c r="O118" s="5"/>
      <c r="P118" s="5"/>
      <c r="Q118" s="5"/>
      <c r="R118" s="5"/>
      <c r="S118" s="5"/>
      <c r="T118" s="5"/>
      <c r="U118" s="5"/>
      <c r="V118" s="5"/>
      <c r="W118" s="5"/>
      <c r="X118" s="5"/>
      <c r="Y118" s="4"/>
      <c r="Z118" s="4"/>
      <c r="AA118" s="4"/>
      <c r="AB118" s="5"/>
      <c r="AC118" s="4"/>
      <c r="AD118" s="4"/>
      <c r="AE118" s="4"/>
      <c r="AF118" s="4"/>
      <c r="AG118" s="4"/>
      <c r="AH118" s="4"/>
      <c r="AI118" s="4"/>
      <c r="AJ118" s="4"/>
      <c r="AK118" s="4"/>
      <c r="AL118" s="4"/>
      <c r="AM118" s="4"/>
      <c r="AN118" s="4"/>
      <c r="AO118" s="4"/>
      <c r="AP118" s="4"/>
      <c r="AQ118" s="4"/>
      <c r="AR118" s="4"/>
      <c r="AS118" s="4"/>
      <c r="AT118" s="4"/>
      <c r="AU118" s="4"/>
      <c r="AV118" s="4"/>
    </row>
    <row r="119" spans="1:48">
      <c r="C119" s="5"/>
      <c r="D119" s="5"/>
      <c r="E119" s="5"/>
      <c r="F119" s="5"/>
      <c r="G119" s="5"/>
      <c r="H119" s="5"/>
      <c r="I119" s="5"/>
      <c r="J119" s="5"/>
      <c r="K119" s="5"/>
      <c r="L119" s="5"/>
      <c r="M119" s="5"/>
      <c r="N119" s="5"/>
      <c r="O119" s="5"/>
      <c r="P119" s="5"/>
      <c r="Q119" s="5"/>
      <c r="R119" s="5"/>
      <c r="S119" s="5"/>
      <c r="T119" s="5"/>
      <c r="U119" s="5"/>
      <c r="V119" s="5"/>
      <c r="W119" s="5"/>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row>
    <row r="120" spans="1:48">
      <c r="C120" s="5"/>
      <c r="D120" s="5"/>
      <c r="E120" s="5"/>
      <c r="F120" s="5"/>
      <c r="G120" s="5"/>
      <c r="H120" s="5"/>
      <c r="I120" s="5"/>
      <c r="J120" s="5"/>
      <c r="K120" s="5"/>
      <c r="L120" s="5"/>
      <c r="M120" s="5"/>
      <c r="N120" s="5"/>
      <c r="O120" s="5"/>
      <c r="P120" s="5"/>
      <c r="Q120" s="5"/>
      <c r="R120" s="5"/>
      <c r="S120" s="5"/>
      <c r="T120" s="5"/>
      <c r="U120" s="5"/>
      <c r="V120" s="5"/>
      <c r="W120" s="5"/>
      <c r="X120" s="5"/>
      <c r="Y120" s="4"/>
      <c r="Z120" s="4"/>
      <c r="AA120" s="4"/>
      <c r="AB120" s="5"/>
      <c r="AC120" s="4"/>
      <c r="AD120" s="4"/>
      <c r="AE120" s="4"/>
      <c r="AF120" s="4"/>
      <c r="AG120" s="4"/>
      <c r="AH120" s="4"/>
      <c r="AI120" s="4"/>
      <c r="AJ120" s="4"/>
      <c r="AK120" s="4"/>
      <c r="AL120" s="4"/>
      <c r="AM120" s="4"/>
      <c r="AN120" s="4"/>
      <c r="AO120" s="4"/>
      <c r="AP120" s="4"/>
      <c r="AQ120" s="4"/>
      <c r="AR120" s="4"/>
      <c r="AS120" s="4"/>
      <c r="AT120" s="4"/>
      <c r="AU120" s="4"/>
      <c r="AV120" s="4"/>
    </row>
    <row r="121" spans="1:48">
      <c r="C121" s="5"/>
      <c r="D121" s="5"/>
      <c r="E121" s="5"/>
      <c r="F121" s="5"/>
      <c r="G121" s="5"/>
      <c r="H121" s="5"/>
      <c r="I121" s="5"/>
      <c r="J121" s="5"/>
      <c r="K121" s="5"/>
      <c r="L121" s="5"/>
      <c r="M121" s="5"/>
      <c r="N121" s="5"/>
      <c r="O121" s="5"/>
      <c r="P121" s="5"/>
      <c r="Q121" s="5"/>
      <c r="R121" s="5"/>
      <c r="S121" s="5"/>
      <c r="T121" s="5"/>
      <c r="U121" s="5"/>
      <c r="V121" s="5"/>
      <c r="W121" s="5"/>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row>
    <row r="122" spans="1:48">
      <c r="C122" s="5"/>
      <c r="D122" s="5"/>
      <c r="E122" s="5"/>
      <c r="F122" s="5"/>
      <c r="G122" s="5"/>
      <c r="H122" s="5"/>
      <c r="I122" s="5"/>
      <c r="J122" s="5"/>
      <c r="K122" s="5"/>
      <c r="L122" s="5"/>
      <c r="M122" s="5"/>
      <c r="N122" s="5"/>
      <c r="O122" s="5"/>
      <c r="P122" s="5"/>
      <c r="Q122" s="5"/>
      <c r="R122" s="5"/>
      <c r="S122" s="5"/>
      <c r="T122" s="5"/>
      <c r="U122" s="5"/>
      <c r="V122" s="5"/>
      <c r="W122" s="5"/>
      <c r="X122" s="4"/>
      <c r="Y122" s="4"/>
      <c r="Z122" s="4"/>
      <c r="AA122" s="4"/>
      <c r="AB122" s="23"/>
      <c r="AC122" s="25"/>
      <c r="AD122" s="25"/>
      <c r="AE122" s="25"/>
      <c r="AF122" s="25"/>
      <c r="AG122" s="25"/>
      <c r="AH122" s="25"/>
      <c r="AI122" s="25"/>
      <c r="AJ122" s="25"/>
      <c r="AK122" s="25"/>
      <c r="AL122" s="25"/>
      <c r="AM122" s="25"/>
      <c r="AN122" s="25"/>
      <c r="AO122" s="25"/>
      <c r="AP122" s="25"/>
      <c r="AQ122" s="25"/>
      <c r="AR122" s="25"/>
      <c r="AS122" s="25"/>
      <c r="AT122" s="25"/>
      <c r="AU122" s="25"/>
      <c r="AV122" s="25"/>
    </row>
    <row r="123" spans="1:48">
      <c r="C123" s="5"/>
      <c r="D123" s="5"/>
      <c r="E123" s="5"/>
      <c r="F123" s="5"/>
      <c r="G123" s="5"/>
      <c r="H123" s="5"/>
      <c r="I123" s="5"/>
      <c r="J123" s="5"/>
      <c r="K123" s="5"/>
      <c r="L123" s="5"/>
      <c r="M123" s="5"/>
      <c r="N123" s="5"/>
      <c r="O123" s="5"/>
      <c r="P123" s="5"/>
      <c r="Q123" s="5"/>
      <c r="R123" s="5"/>
      <c r="S123" s="5"/>
      <c r="T123" s="5"/>
      <c r="U123" s="5"/>
      <c r="V123" s="5"/>
      <c r="W123" s="5"/>
      <c r="X123" s="4"/>
      <c r="Y123" s="4"/>
      <c r="Z123" s="4"/>
      <c r="AA123" s="4"/>
      <c r="AB123" s="25"/>
      <c r="AC123" s="25"/>
      <c r="AD123" s="25"/>
      <c r="AE123" s="25"/>
      <c r="AF123" s="25"/>
      <c r="AG123" s="25"/>
      <c r="AH123" s="25"/>
      <c r="AI123" s="25"/>
      <c r="AJ123" s="25"/>
      <c r="AK123" s="25"/>
      <c r="AL123" s="25"/>
      <c r="AM123" s="25"/>
      <c r="AN123" s="25"/>
      <c r="AO123" s="25"/>
      <c r="AP123" s="25"/>
      <c r="AQ123" s="25"/>
      <c r="AR123" s="25"/>
      <c r="AS123" s="25"/>
      <c r="AT123" s="25"/>
      <c r="AU123" s="25"/>
      <c r="AV123" s="25"/>
    </row>
    <row r="124" spans="1:48">
      <c r="C124" s="5"/>
      <c r="D124" s="5"/>
      <c r="E124" s="5"/>
      <c r="F124" s="5"/>
      <c r="G124" s="5"/>
      <c r="H124" s="5"/>
      <c r="I124" s="5"/>
      <c r="J124" s="5"/>
      <c r="K124" s="5"/>
      <c r="L124" s="5"/>
      <c r="M124" s="5"/>
      <c r="N124" s="5"/>
      <c r="O124" s="5"/>
      <c r="P124" s="5"/>
      <c r="Q124" s="5"/>
      <c r="R124" s="5"/>
      <c r="S124" s="5"/>
      <c r="T124" s="5"/>
      <c r="U124" s="5"/>
      <c r="V124" s="5"/>
      <c r="W124" s="5"/>
      <c r="X124" s="5"/>
      <c r="Y124" s="32"/>
      <c r="Z124" s="32"/>
      <c r="AA124" s="32"/>
      <c r="AB124" s="5"/>
      <c r="AC124" s="15"/>
      <c r="AD124" s="15"/>
      <c r="AE124" s="15"/>
      <c r="AF124" s="15"/>
      <c r="AG124" s="15"/>
      <c r="AH124" s="15"/>
      <c r="AI124" s="15"/>
      <c r="AJ124" s="15"/>
      <c r="AK124" s="15"/>
      <c r="AL124" s="15"/>
      <c r="AM124" s="15"/>
      <c r="AN124" s="15"/>
      <c r="AO124" s="15"/>
      <c r="AP124" s="15"/>
      <c r="AQ124" s="15"/>
      <c r="AR124" s="15"/>
      <c r="AS124" s="15"/>
      <c r="AT124" s="15"/>
      <c r="AU124" s="20"/>
      <c r="AV124" s="42"/>
    </row>
    <row r="125" spans="1:48">
      <c r="C125" s="5"/>
      <c r="D125" s="5"/>
      <c r="E125" s="5"/>
      <c r="F125" s="5"/>
      <c r="G125" s="5"/>
      <c r="H125" s="5"/>
      <c r="I125" s="5"/>
      <c r="J125" s="5"/>
      <c r="K125" s="5"/>
      <c r="L125" s="5"/>
      <c r="M125" s="5"/>
      <c r="N125" s="5"/>
      <c r="O125" s="5"/>
      <c r="P125" s="5"/>
      <c r="Q125" s="5"/>
      <c r="R125" s="5"/>
      <c r="S125" s="5"/>
      <c r="T125" s="5"/>
      <c r="U125" s="5"/>
      <c r="V125" s="5"/>
      <c r="W125" s="5"/>
      <c r="X125" s="32"/>
      <c r="Y125" s="32"/>
      <c r="Z125" s="32"/>
      <c r="AA125" s="32"/>
      <c r="AB125" s="15"/>
      <c r="AC125" s="15"/>
      <c r="AD125" s="15"/>
      <c r="AE125" s="15"/>
      <c r="AF125" s="15"/>
      <c r="AG125" s="15"/>
      <c r="AH125" s="15"/>
      <c r="AI125" s="15"/>
      <c r="AJ125" s="15"/>
      <c r="AK125" s="15"/>
      <c r="AL125" s="15"/>
      <c r="AM125" s="15"/>
      <c r="AN125" s="15"/>
      <c r="AO125" s="15"/>
      <c r="AP125" s="15"/>
      <c r="AQ125" s="15"/>
      <c r="AR125" s="15"/>
      <c r="AS125" s="15"/>
      <c r="AT125" s="15"/>
      <c r="AU125" s="15"/>
      <c r="AV125" s="42"/>
    </row>
    <row r="126" spans="1:48">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41"/>
      <c r="AS126" s="41"/>
      <c r="AT126" s="41"/>
      <c r="AU126" s="41"/>
    </row>
    <row r="127" spans="1:48">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41"/>
      <c r="AS127" s="41"/>
      <c r="AT127" s="41"/>
      <c r="AU127" s="41"/>
    </row>
    <row r="128" spans="1:48">
      <c r="A128" s="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row>
    <row r="129" spans="1:48">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row>
    <row r="130" spans="1:48">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41"/>
      <c r="AS130" s="41"/>
      <c r="AT130" s="41"/>
      <c r="AU130" s="41"/>
    </row>
    <row r="131" spans="1:48">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41"/>
      <c r="AS131" s="41"/>
      <c r="AT131" s="41"/>
      <c r="AU131" s="41"/>
    </row>
    <row r="132" spans="1:48" ht="13.5" customHeight="1">
      <c r="A132" s="16"/>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row>
    <row r="133" spans="1:48" ht="13.5" customHeight="1">
      <c r="A133" s="16"/>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row>
    <row r="134" spans="1:48" ht="13.5" customHeight="1">
      <c r="A134" s="17"/>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row>
    <row r="135" spans="1:48" ht="13.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row>
    <row r="136" spans="1:48" ht="13.5" customHeight="1">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row>
    <row r="137" spans="1:48" ht="13.5" customHeight="1">
      <c r="A137" s="19"/>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row>
    <row r="138" spans="1:48">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41"/>
      <c r="AS138" s="41"/>
      <c r="AT138" s="41"/>
      <c r="AU138" s="41"/>
    </row>
    <row r="139" spans="1:48">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41"/>
      <c r="AS139" s="41"/>
      <c r="AT139" s="41"/>
      <c r="AU139" s="41"/>
    </row>
    <row r="140" spans="1:48">
      <c r="A140" s="20"/>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row>
    <row r="141" spans="1:48">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row>
    <row r="142" spans="1:48">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41"/>
      <c r="AS142" s="41"/>
      <c r="AT142" s="41"/>
      <c r="AU142" s="41"/>
    </row>
    <row r="143" spans="1:48">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41"/>
      <c r="AS143" s="41"/>
      <c r="AT143" s="41"/>
      <c r="AU143" s="41"/>
    </row>
    <row r="144" spans="1:48">
      <c r="A144" s="5"/>
      <c r="B144" s="4"/>
      <c r="C144" s="4"/>
      <c r="D144" s="4"/>
      <c r="E144" s="4"/>
      <c r="F144" s="4"/>
      <c r="G144" s="4"/>
      <c r="H144" s="4"/>
      <c r="I144" s="4"/>
      <c r="J144" s="4"/>
      <c r="K144" s="4"/>
      <c r="L144" s="4"/>
      <c r="M144" s="4"/>
      <c r="N144" s="27"/>
      <c r="O144" s="28"/>
      <c r="P144" s="28"/>
      <c r="Q144" s="28"/>
      <c r="R144" s="28"/>
      <c r="S144" s="28"/>
      <c r="T144" s="28"/>
      <c r="U144" s="28"/>
      <c r="V144" s="28"/>
      <c r="W144" s="28"/>
      <c r="X144" s="28"/>
      <c r="Y144" s="5"/>
      <c r="Z144" s="4"/>
      <c r="AA144" s="5"/>
      <c r="AB144" s="5"/>
      <c r="AC144" s="5"/>
      <c r="AD144" s="5"/>
      <c r="AE144" s="5"/>
      <c r="AF144" s="5"/>
      <c r="AG144" s="5"/>
      <c r="AH144" s="5"/>
      <c r="AI144" s="5"/>
      <c r="AJ144" s="5"/>
      <c r="AK144" s="5"/>
      <c r="AL144" s="5"/>
      <c r="AM144" s="5"/>
      <c r="AN144" s="5"/>
      <c r="AO144" s="5"/>
      <c r="AP144" s="5"/>
      <c r="AQ144" s="5"/>
      <c r="AR144" s="41"/>
      <c r="AS144" s="41"/>
      <c r="AT144" s="41"/>
      <c r="AU144" s="41"/>
    </row>
    <row r="145" spans="1:48">
      <c r="A145" s="4"/>
      <c r="B145" s="4"/>
      <c r="C145" s="4"/>
      <c r="D145" s="4"/>
      <c r="E145" s="4"/>
      <c r="F145" s="4"/>
      <c r="G145" s="4"/>
      <c r="H145" s="4"/>
      <c r="I145" s="4"/>
      <c r="J145" s="4"/>
      <c r="K145" s="4"/>
      <c r="L145" s="4"/>
      <c r="M145" s="4"/>
      <c r="N145" s="28"/>
      <c r="O145" s="28"/>
      <c r="P145" s="28"/>
      <c r="Q145" s="28"/>
      <c r="R145" s="28"/>
      <c r="S145" s="28"/>
      <c r="T145" s="28"/>
      <c r="U145" s="28"/>
      <c r="V145" s="28"/>
      <c r="W145" s="28"/>
      <c r="X145" s="28"/>
      <c r="Y145" s="4"/>
      <c r="Z145" s="4"/>
      <c r="AA145" s="5"/>
      <c r="AB145" s="5"/>
      <c r="AC145" s="5"/>
      <c r="AD145" s="5"/>
      <c r="AE145" s="5"/>
      <c r="AF145" s="5"/>
      <c r="AG145" s="5"/>
      <c r="AH145" s="5"/>
      <c r="AI145" s="5"/>
      <c r="AJ145" s="5"/>
      <c r="AK145" s="5"/>
      <c r="AL145" s="5"/>
      <c r="AM145" s="5"/>
      <c r="AN145" s="5"/>
      <c r="AO145" s="5"/>
      <c r="AP145" s="5"/>
      <c r="AQ145" s="5"/>
      <c r="AR145" s="41"/>
      <c r="AS145" s="41"/>
      <c r="AT145" s="41"/>
      <c r="AU145" s="41"/>
    </row>
    <row r="146" spans="1:48">
      <c r="A146" s="5"/>
      <c r="B146" s="4"/>
      <c r="C146" s="4"/>
      <c r="D146" s="4"/>
      <c r="E146" s="4"/>
      <c r="F146" s="4"/>
      <c r="G146" s="4"/>
      <c r="H146" s="4"/>
      <c r="I146" s="4"/>
      <c r="J146" s="4"/>
      <c r="K146" s="4"/>
      <c r="L146" s="4"/>
      <c r="M146" s="4"/>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41"/>
      <c r="AS146" s="41"/>
      <c r="AT146" s="41"/>
      <c r="AU146" s="41"/>
    </row>
    <row r="147" spans="1:48">
      <c r="A147" s="4"/>
      <c r="B147" s="4"/>
      <c r="C147" s="4"/>
      <c r="D147" s="4"/>
      <c r="E147" s="4"/>
      <c r="F147" s="4"/>
      <c r="G147" s="4"/>
      <c r="H147" s="4"/>
      <c r="I147" s="4"/>
      <c r="J147" s="4"/>
      <c r="K147" s="4"/>
      <c r="L147" s="4"/>
      <c r="M147" s="4"/>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41"/>
      <c r="AS147" s="41"/>
      <c r="AT147" s="41"/>
      <c r="AU147" s="41"/>
      <c r="AV147" s="41"/>
    </row>
    <row r="148" spans="1:48">
      <c r="B148" s="21"/>
      <c r="C148" s="22"/>
      <c r="D148" s="22"/>
      <c r="E148" s="5"/>
      <c r="F148" s="4"/>
      <c r="G148" s="4"/>
      <c r="H148" s="4"/>
      <c r="I148" s="4"/>
      <c r="J148" s="4"/>
      <c r="K148" s="4"/>
      <c r="L148" s="4"/>
      <c r="M148" s="4"/>
      <c r="N148" s="4"/>
      <c r="O148" s="4"/>
      <c r="P148" s="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row>
    <row r="149" spans="1:48">
      <c r="B149" s="22"/>
      <c r="C149" s="22"/>
      <c r="D149" s="22"/>
      <c r="E149" s="5"/>
      <c r="F149" s="4"/>
      <c r="G149" s="4"/>
      <c r="H149" s="4"/>
      <c r="I149" s="4"/>
      <c r="J149" s="4"/>
      <c r="K149" s="4"/>
      <c r="L149" s="4"/>
      <c r="M149" s="4"/>
      <c r="N149" s="4"/>
      <c r="O149" s="4"/>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row>
    <row r="150" spans="1:48">
      <c r="B150" s="22"/>
      <c r="C150" s="22"/>
      <c r="D150" s="22"/>
      <c r="E150" s="4"/>
      <c r="F150" s="4"/>
      <c r="G150" s="4"/>
      <c r="H150" s="4"/>
      <c r="I150" s="4"/>
      <c r="J150" s="4"/>
      <c r="K150" s="4"/>
      <c r="L150" s="4"/>
      <c r="M150" s="4"/>
      <c r="N150" s="4"/>
      <c r="O150" s="4"/>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row>
    <row r="151" spans="1:48">
      <c r="B151" s="22"/>
      <c r="C151" s="22"/>
      <c r="D151" s="22"/>
      <c r="E151" s="5"/>
      <c r="F151" s="4"/>
      <c r="G151" s="4"/>
      <c r="H151" s="4"/>
      <c r="I151" s="4"/>
      <c r="J151" s="4"/>
      <c r="K151" s="4"/>
      <c r="L151" s="4"/>
      <c r="M151" s="4"/>
      <c r="N151" s="4"/>
      <c r="O151" s="4"/>
      <c r="P151" s="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row>
    <row r="152" spans="1:48">
      <c r="B152" s="22"/>
      <c r="C152" s="22"/>
      <c r="D152" s="22"/>
      <c r="E152" s="5"/>
      <c r="F152" s="4"/>
      <c r="G152" s="4"/>
      <c r="H152" s="4"/>
      <c r="I152" s="4"/>
      <c r="J152" s="4"/>
      <c r="K152" s="4"/>
      <c r="L152" s="4"/>
      <c r="M152" s="4"/>
      <c r="N152" s="4"/>
      <c r="O152" s="4"/>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row>
    <row r="153" spans="1:48">
      <c r="B153" s="22"/>
      <c r="C153" s="22"/>
      <c r="D153" s="22"/>
      <c r="E153" s="4"/>
      <c r="F153" s="4"/>
      <c r="G153" s="4"/>
      <c r="H153" s="4"/>
      <c r="I153" s="4"/>
      <c r="J153" s="4"/>
      <c r="K153" s="4"/>
      <c r="L153" s="4"/>
      <c r="M153" s="4"/>
      <c r="N153" s="4"/>
      <c r="O153" s="4"/>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row>
    <row r="154" spans="1:48">
      <c r="B154" s="22"/>
      <c r="C154" s="22"/>
      <c r="D154" s="22"/>
      <c r="E154" s="5"/>
      <c r="F154" s="4"/>
      <c r="G154" s="4"/>
      <c r="H154" s="4"/>
      <c r="I154" s="4"/>
      <c r="J154" s="4"/>
      <c r="K154" s="4"/>
      <c r="L154" s="4"/>
      <c r="M154" s="4"/>
      <c r="N154" s="4"/>
      <c r="O154" s="4"/>
      <c r="P154" s="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row>
    <row r="155" spans="1:48">
      <c r="B155" s="22"/>
      <c r="C155" s="22"/>
      <c r="D155" s="22"/>
      <c r="E155" s="5"/>
      <c r="F155" s="4"/>
      <c r="G155" s="4"/>
      <c r="H155" s="4"/>
      <c r="I155" s="4"/>
      <c r="J155" s="4"/>
      <c r="K155" s="4"/>
      <c r="L155" s="4"/>
      <c r="M155" s="4"/>
      <c r="N155" s="4"/>
      <c r="O155" s="4"/>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row>
    <row r="156" spans="1:48">
      <c r="B156" s="22"/>
      <c r="C156" s="22"/>
      <c r="D156" s="22"/>
      <c r="E156" s="4"/>
      <c r="F156" s="4"/>
      <c r="G156" s="4"/>
      <c r="H156" s="4"/>
      <c r="I156" s="4"/>
      <c r="J156" s="4"/>
      <c r="K156" s="4"/>
      <c r="L156" s="4"/>
      <c r="M156" s="4"/>
      <c r="N156" s="4"/>
      <c r="O156" s="4"/>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row>
    <row r="157" spans="1:48">
      <c r="B157" s="22"/>
      <c r="C157" s="22"/>
      <c r="D157" s="22"/>
      <c r="E157" s="5"/>
      <c r="F157" s="4"/>
      <c r="G157" s="4"/>
      <c r="H157" s="4"/>
      <c r="I157" s="4"/>
      <c r="J157" s="4"/>
      <c r="K157" s="4"/>
      <c r="L157" s="4"/>
      <c r="M157" s="4"/>
      <c r="N157" s="4"/>
      <c r="O157" s="4"/>
      <c r="P157" s="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row>
    <row r="158" spans="1:48">
      <c r="B158" s="22"/>
      <c r="C158" s="22"/>
      <c r="D158" s="22"/>
      <c r="E158" s="5"/>
      <c r="F158" s="4"/>
      <c r="G158" s="4"/>
      <c r="H158" s="4"/>
      <c r="I158" s="4"/>
      <c r="J158" s="4"/>
      <c r="K158" s="4"/>
      <c r="L158" s="4"/>
      <c r="M158" s="4"/>
      <c r="N158" s="4"/>
      <c r="O158" s="4"/>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row>
    <row r="159" spans="1:48">
      <c r="B159" s="22"/>
      <c r="C159" s="22"/>
      <c r="D159" s="22"/>
      <c r="E159" s="4"/>
      <c r="F159" s="4"/>
      <c r="G159" s="4"/>
      <c r="H159" s="4"/>
      <c r="I159" s="4"/>
      <c r="J159" s="4"/>
      <c r="K159" s="4"/>
      <c r="L159" s="4"/>
      <c r="M159" s="4"/>
      <c r="N159" s="4"/>
      <c r="O159" s="4"/>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row>
    <row r="160" spans="1:48">
      <c r="B160" s="22"/>
      <c r="C160" s="22"/>
      <c r="D160" s="22"/>
      <c r="E160" s="5"/>
      <c r="F160" s="4"/>
      <c r="G160" s="4"/>
      <c r="H160" s="4"/>
      <c r="I160" s="4"/>
      <c r="J160" s="4"/>
      <c r="K160" s="4"/>
      <c r="L160" s="4"/>
      <c r="M160" s="4"/>
      <c r="N160" s="4"/>
      <c r="O160" s="4"/>
      <c r="P160" s="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row>
    <row r="161" spans="2:48">
      <c r="B161" s="22"/>
      <c r="C161" s="22"/>
      <c r="D161" s="22"/>
      <c r="E161" s="4"/>
      <c r="F161" s="4"/>
      <c r="G161" s="4"/>
      <c r="H161" s="4"/>
      <c r="I161" s="4"/>
      <c r="J161" s="4"/>
      <c r="K161" s="4"/>
      <c r="L161" s="4"/>
      <c r="M161" s="4"/>
      <c r="N161" s="4"/>
      <c r="O161" s="4"/>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row>
    <row r="162" spans="2:48">
      <c r="B162" s="22"/>
      <c r="C162" s="22"/>
      <c r="D162" s="22"/>
      <c r="E162" s="5"/>
      <c r="F162" s="4"/>
      <c r="G162" s="4"/>
      <c r="H162" s="4"/>
      <c r="I162" s="4"/>
      <c r="J162" s="4"/>
      <c r="K162" s="4"/>
      <c r="L162" s="4"/>
      <c r="M162" s="4"/>
      <c r="N162" s="4"/>
      <c r="O162" s="4"/>
      <c r="P162" s="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row>
    <row r="163" spans="2:48">
      <c r="B163" s="22"/>
      <c r="C163" s="22"/>
      <c r="D163" s="22"/>
      <c r="E163" s="5"/>
      <c r="F163" s="4"/>
      <c r="G163" s="4"/>
      <c r="H163" s="4"/>
      <c r="I163" s="4"/>
      <c r="J163" s="4"/>
      <c r="K163" s="4"/>
      <c r="L163" s="4"/>
      <c r="M163" s="4"/>
      <c r="N163" s="4"/>
      <c r="O163" s="4"/>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row>
    <row r="164" spans="2:48">
      <c r="B164" s="22"/>
      <c r="C164" s="22"/>
      <c r="D164" s="22"/>
      <c r="E164" s="4"/>
      <c r="F164" s="4"/>
      <c r="G164" s="4"/>
      <c r="H164" s="4"/>
      <c r="I164" s="4"/>
      <c r="J164" s="4"/>
      <c r="K164" s="4"/>
      <c r="L164" s="4"/>
      <c r="M164" s="4"/>
      <c r="N164" s="4"/>
      <c r="O164" s="4"/>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row>
    <row r="165" spans="2:48">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41"/>
      <c r="AS165" s="41"/>
      <c r="AT165" s="41"/>
      <c r="AU165" s="41"/>
    </row>
  </sheetData>
  <mergeCells count="29">
    <mergeCell ref="AB2:AD3"/>
    <mergeCell ref="AE2:AG3"/>
    <mergeCell ref="AH2:AJ3"/>
    <mergeCell ref="AK2:AM3"/>
    <mergeCell ref="AN2:AP3"/>
    <mergeCell ref="AQ2:AS3"/>
    <mergeCell ref="AT2:AV3"/>
    <mergeCell ref="AW2:AW3"/>
    <mergeCell ref="A6:N7"/>
    <mergeCell ref="X10:AA11"/>
    <mergeCell ref="AB10:AV11"/>
    <mergeCell ref="X12:AA13"/>
    <mergeCell ref="AB12:AV13"/>
    <mergeCell ref="AW12:AZ13"/>
    <mergeCell ref="AB14:AV15"/>
    <mergeCell ref="AW14:AZ15"/>
    <mergeCell ref="AB16:AV17"/>
    <mergeCell ref="AW16:AZ17"/>
    <mergeCell ref="A20:AV21"/>
    <mergeCell ref="A24:AV25"/>
    <mergeCell ref="A26:AV27"/>
    <mergeCell ref="A28:AV29"/>
    <mergeCell ref="A30:AV31"/>
    <mergeCell ref="A32:AV33"/>
    <mergeCell ref="A34:AV35"/>
    <mergeCell ref="A36:AV37"/>
    <mergeCell ref="A38:AV39"/>
    <mergeCell ref="A40:AV41"/>
    <mergeCell ref="A42:AV43"/>
  </mergeCells>
  <phoneticPr fontId="6"/>
  <pageMargins left="0.51181102362204722" right="0.51181102362204722"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B1:AQ46"/>
  <sheetViews>
    <sheetView view="pageBreakPreview" topLeftCell="A19" zoomScaleSheetLayoutView="100" workbookViewId="0">
      <selection activeCell="AR33" sqref="AR33"/>
    </sheetView>
  </sheetViews>
  <sheetFormatPr defaultRowHeight="13.5"/>
  <cols>
    <col min="1" max="485" width="2.625" style="46" customWidth="1"/>
    <col min="486" max="16384" width="9" style="46" customWidth="1"/>
  </cols>
  <sheetData>
    <row r="1" spans="2:43" ht="18" customHeight="1">
      <c r="B1" s="47" t="s">
        <v>10</v>
      </c>
    </row>
    <row r="2" spans="2:43" ht="18" customHeight="1"/>
    <row r="3" spans="2:43" ht="18" customHeight="1">
      <c r="B3" s="48" t="s">
        <v>66</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2:43" ht="18" customHeight="1"/>
    <row r="5" spans="2:43" ht="18" customHeight="1">
      <c r="T5" s="85" t="s">
        <v>2</v>
      </c>
      <c r="U5" s="84" t="s">
        <v>24</v>
      </c>
      <c r="V5" s="94" t="s">
        <v>108</v>
      </c>
      <c r="W5" s="94"/>
      <c r="X5" s="94"/>
      <c r="Y5" s="94"/>
      <c r="Z5" s="94"/>
      <c r="AA5" s="94"/>
      <c r="AB5" s="94"/>
      <c r="AC5" s="94"/>
      <c r="AD5" s="94"/>
      <c r="AE5" s="94"/>
      <c r="AF5" s="94"/>
      <c r="AG5" s="94"/>
      <c r="AH5" s="94"/>
    </row>
    <row r="6" spans="2:43">
      <c r="U6" s="84"/>
      <c r="V6" s="83"/>
      <c r="W6" s="83"/>
      <c r="X6" s="83"/>
      <c r="Y6" s="83"/>
      <c r="Z6" s="83"/>
      <c r="AA6" s="83"/>
      <c r="AB6" s="83"/>
      <c r="AC6" s="83"/>
      <c r="AD6" s="83"/>
      <c r="AE6" s="83"/>
      <c r="AF6" s="83"/>
      <c r="AG6" s="83"/>
      <c r="AH6" s="83"/>
    </row>
    <row r="7" spans="2:43" ht="18" customHeight="1">
      <c r="T7" s="85" t="s">
        <v>26</v>
      </c>
      <c r="U7" s="84" t="s">
        <v>24</v>
      </c>
      <c r="V7" s="95">
        <f>'鑑文(計画）'!AB16</f>
        <v>0</v>
      </c>
      <c r="W7" s="95"/>
      <c r="X7" s="95"/>
      <c r="Y7" s="95"/>
      <c r="Z7" s="95"/>
      <c r="AA7" s="95"/>
      <c r="AB7" s="95"/>
      <c r="AC7" s="95"/>
      <c r="AD7" s="95"/>
      <c r="AE7" s="95"/>
      <c r="AF7" s="95"/>
      <c r="AG7" s="95"/>
      <c r="AH7" s="95"/>
    </row>
    <row r="8" spans="2:43" ht="18" customHeight="1"/>
    <row r="9" spans="2:43" ht="18" customHeight="1">
      <c r="B9" s="47" t="s">
        <v>3</v>
      </c>
    </row>
    <row r="10" spans="2:43" ht="18" customHeight="1">
      <c r="B10" s="49" t="s">
        <v>1</v>
      </c>
      <c r="C10" s="58"/>
      <c r="D10" s="58"/>
      <c r="E10" s="58"/>
      <c r="F10" s="58"/>
      <c r="G10" s="58"/>
      <c r="H10" s="58"/>
      <c r="I10" s="58"/>
      <c r="J10" s="58"/>
      <c r="K10" s="58"/>
      <c r="L10" s="58"/>
      <c r="M10" s="58"/>
      <c r="N10" s="58"/>
      <c r="O10" s="58"/>
      <c r="P10" s="58"/>
      <c r="Q10" s="70"/>
      <c r="R10" s="77" t="s">
        <v>5</v>
      </c>
      <c r="S10" s="86"/>
      <c r="T10" s="86">
        <f>'鑑文(計画）'!AE2</f>
        <v>0</v>
      </c>
      <c r="U10" s="86" t="s">
        <v>17</v>
      </c>
      <c r="V10" s="86">
        <v>4</v>
      </c>
      <c r="W10" s="86"/>
      <c r="X10" s="86" t="s">
        <v>8</v>
      </c>
      <c r="Y10" s="86" t="s">
        <v>15</v>
      </c>
      <c r="Z10" s="86"/>
      <c r="AA10" s="86" t="s">
        <v>5</v>
      </c>
      <c r="AB10" s="86"/>
      <c r="AC10" s="86">
        <f>T10+1</f>
        <v>1</v>
      </c>
      <c r="AD10" s="86" t="s">
        <v>17</v>
      </c>
      <c r="AE10" s="86">
        <v>3</v>
      </c>
      <c r="AF10" s="86"/>
      <c r="AG10" s="102" t="s">
        <v>8</v>
      </c>
    </row>
    <row r="11" spans="2:43" ht="18" customHeight="1">
      <c r="B11" s="50" t="str">
        <f>"②　補助基準額（令和"&amp;'鑑文(計画）'!AE2&amp;"年度）"</f>
        <v>②　補助基準額（令和年度）</v>
      </c>
      <c r="C11" s="59"/>
      <c r="D11" s="59"/>
      <c r="E11" s="59"/>
      <c r="F11" s="59"/>
      <c r="G11" s="59"/>
      <c r="H11" s="59"/>
      <c r="I11" s="59"/>
      <c r="J11" s="59"/>
      <c r="K11" s="59"/>
      <c r="L11" s="59"/>
      <c r="M11" s="59"/>
      <c r="N11" s="59"/>
      <c r="O11" s="59"/>
      <c r="P11" s="59"/>
      <c r="Q11" s="71"/>
      <c r="R11" s="78">
        <f>'別紙様式１別添　賃金改善内訳'!N40</f>
        <v>0</v>
      </c>
      <c r="S11" s="87"/>
      <c r="T11" s="87"/>
      <c r="U11" s="87"/>
      <c r="V11" s="87"/>
      <c r="W11" s="87"/>
      <c r="X11" s="87"/>
      <c r="Y11" s="87"/>
      <c r="Z11" s="87"/>
      <c r="AA11" s="87"/>
      <c r="AB11" s="87"/>
      <c r="AC11" s="87"/>
      <c r="AD11" s="87"/>
      <c r="AE11" s="59" t="s">
        <v>18</v>
      </c>
      <c r="AF11" s="59"/>
      <c r="AG11" s="71"/>
    </row>
    <row r="12" spans="2:43" ht="18" customHeight="1"/>
    <row r="13" spans="2:43" ht="18" customHeight="1">
      <c r="B13" s="47" t="s">
        <v>16</v>
      </c>
    </row>
    <row r="14" spans="2:43" ht="18" customHeight="1">
      <c r="B14" s="51" t="str">
        <f>"令和"&amp;'鑑文(計画）'!AE2&amp;"年度"</f>
        <v>令和年度</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70"/>
      <c r="AM14" s="46" t="s">
        <v>4</v>
      </c>
    </row>
    <row r="15" spans="2:43" ht="18" customHeight="1">
      <c r="B15" s="52"/>
      <c r="C15" s="60" t="s">
        <v>73</v>
      </c>
      <c r="D15" s="57"/>
      <c r="E15" s="57"/>
      <c r="F15" s="57"/>
      <c r="G15" s="57"/>
      <c r="H15" s="57"/>
      <c r="I15" s="57"/>
      <c r="J15" s="57"/>
      <c r="K15" s="57"/>
      <c r="L15" s="57"/>
      <c r="M15" s="57"/>
      <c r="N15" s="57"/>
      <c r="O15" s="57"/>
      <c r="P15" s="57"/>
      <c r="Q15" s="72"/>
      <c r="R15" s="79">
        <f>'別紙様式１別添　賃金改善内訳'!O40</f>
        <v>0</v>
      </c>
      <c r="S15" s="88"/>
      <c r="T15" s="88"/>
      <c r="U15" s="88"/>
      <c r="V15" s="88"/>
      <c r="W15" s="88"/>
      <c r="X15" s="88"/>
      <c r="Y15" s="88"/>
      <c r="Z15" s="88"/>
      <c r="AA15" s="88"/>
      <c r="AB15" s="88"/>
      <c r="AC15" s="88"/>
      <c r="AD15" s="88"/>
      <c r="AE15" s="98" t="s">
        <v>18</v>
      </c>
      <c r="AF15" s="98"/>
      <c r="AG15" s="103"/>
      <c r="AM15" s="109" t="str">
        <f>IF(R18&gt;=2/3,"○","×")</f>
        <v>×</v>
      </c>
      <c r="AN15" s="110"/>
      <c r="AO15" s="110"/>
      <c r="AP15" s="111"/>
      <c r="AQ15" s="46" t="s">
        <v>11</v>
      </c>
    </row>
    <row r="16" spans="2:43" ht="18" customHeight="1">
      <c r="B16" s="53"/>
      <c r="C16" s="60"/>
      <c r="D16" s="67"/>
      <c r="E16" s="67"/>
      <c r="F16" s="67"/>
      <c r="G16" s="67"/>
      <c r="H16" s="67"/>
      <c r="I16" s="67"/>
      <c r="J16" s="67"/>
      <c r="K16" s="67"/>
      <c r="L16" s="67"/>
      <c r="M16" s="67"/>
      <c r="N16" s="67"/>
      <c r="O16" s="67"/>
      <c r="P16" s="67"/>
      <c r="Q16" s="72"/>
      <c r="R16" s="80"/>
      <c r="S16" s="89"/>
      <c r="T16" s="89"/>
      <c r="U16" s="89"/>
      <c r="V16" s="89"/>
      <c r="W16" s="89"/>
      <c r="X16" s="89"/>
      <c r="Y16" s="89"/>
      <c r="Z16" s="89"/>
      <c r="AA16" s="89"/>
      <c r="AB16" s="89"/>
      <c r="AC16" s="89"/>
      <c r="AD16" s="89"/>
      <c r="AE16" s="99"/>
      <c r="AF16" s="99"/>
      <c r="AG16" s="104"/>
      <c r="AM16" s="84"/>
      <c r="AN16" s="84"/>
      <c r="AO16" s="84"/>
      <c r="AP16" s="84"/>
    </row>
    <row r="17" spans="2:42" ht="18" customHeight="1">
      <c r="B17" s="53"/>
      <c r="C17" s="61"/>
      <c r="D17" s="62" t="s">
        <v>59</v>
      </c>
      <c r="E17" s="69"/>
      <c r="F17" s="69"/>
      <c r="G17" s="69"/>
      <c r="H17" s="69"/>
      <c r="I17" s="69"/>
      <c r="J17" s="69"/>
      <c r="K17" s="69"/>
      <c r="L17" s="69"/>
      <c r="M17" s="69"/>
      <c r="N17" s="69"/>
      <c r="O17" s="69"/>
      <c r="P17" s="69"/>
      <c r="Q17" s="73"/>
      <c r="R17" s="79">
        <f>'別紙様式１別添　賃金改善内訳'!P40</f>
        <v>0</v>
      </c>
      <c r="S17" s="88"/>
      <c r="T17" s="88"/>
      <c r="U17" s="88"/>
      <c r="V17" s="88"/>
      <c r="W17" s="88"/>
      <c r="X17" s="88"/>
      <c r="Y17" s="88"/>
      <c r="Z17" s="88"/>
      <c r="AA17" s="88"/>
      <c r="AB17" s="88"/>
      <c r="AC17" s="88"/>
      <c r="AD17" s="88"/>
      <c r="AE17" s="69" t="s">
        <v>18</v>
      </c>
      <c r="AF17" s="69"/>
      <c r="AG17" s="73"/>
    </row>
    <row r="18" spans="2:42" ht="18" customHeight="1">
      <c r="B18" s="53"/>
      <c r="C18" s="61"/>
      <c r="D18" s="60"/>
      <c r="E18" s="57"/>
      <c r="F18" s="57"/>
      <c r="G18" s="57"/>
      <c r="H18" s="57"/>
      <c r="I18" s="57"/>
      <c r="J18" s="57"/>
      <c r="K18" s="57"/>
      <c r="L18" s="57"/>
      <c r="M18" s="57"/>
      <c r="N18" s="57"/>
      <c r="O18" s="57"/>
      <c r="P18" s="57"/>
      <c r="Q18" s="72"/>
      <c r="R18" s="80"/>
      <c r="S18" s="89"/>
      <c r="T18" s="89"/>
      <c r="U18" s="89"/>
      <c r="V18" s="89"/>
      <c r="W18" s="89"/>
      <c r="X18" s="89"/>
      <c r="Y18" s="89"/>
      <c r="Z18" s="89"/>
      <c r="AA18" s="89"/>
      <c r="AB18" s="89"/>
      <c r="AC18" s="89"/>
      <c r="AD18" s="89"/>
      <c r="AE18" s="100"/>
      <c r="AF18" s="100"/>
      <c r="AG18" s="105"/>
      <c r="AM18" s="46" t="s">
        <v>101</v>
      </c>
    </row>
    <row r="19" spans="2:42" ht="18" customHeight="1">
      <c r="B19" s="53"/>
      <c r="C19" s="62" t="s">
        <v>74</v>
      </c>
      <c r="D19" s="68"/>
      <c r="E19" s="68"/>
      <c r="F19" s="68"/>
      <c r="G19" s="68"/>
      <c r="H19" s="68"/>
      <c r="I19" s="68"/>
      <c r="J19" s="68"/>
      <c r="K19" s="68"/>
      <c r="L19" s="68"/>
      <c r="M19" s="68"/>
      <c r="N19" s="68"/>
      <c r="O19" s="68"/>
      <c r="P19" s="68"/>
      <c r="Q19" s="74"/>
      <c r="R19" s="79">
        <f>'別紙様式１別添　賃金改善内訳'!R40</f>
        <v>0</v>
      </c>
      <c r="S19" s="88"/>
      <c r="T19" s="88"/>
      <c r="U19" s="88"/>
      <c r="V19" s="88"/>
      <c r="W19" s="88"/>
      <c r="X19" s="88"/>
      <c r="Y19" s="88"/>
      <c r="Z19" s="88"/>
      <c r="AA19" s="88"/>
      <c r="AB19" s="88"/>
      <c r="AC19" s="88"/>
      <c r="AD19" s="88"/>
      <c r="AE19" s="69" t="s">
        <v>18</v>
      </c>
      <c r="AF19" s="69"/>
      <c r="AG19" s="73"/>
      <c r="AM19" s="109" t="str">
        <f>IF(R15+R19&gt;=R11,"○","×")</f>
        <v>○</v>
      </c>
      <c r="AN19" s="110"/>
      <c r="AO19" s="110"/>
      <c r="AP19" s="111"/>
    </row>
    <row r="20" spans="2:42" ht="18" customHeight="1">
      <c r="B20" s="54"/>
      <c r="C20" s="63"/>
      <c r="D20" s="65"/>
      <c r="E20" s="65"/>
      <c r="F20" s="65"/>
      <c r="G20" s="65"/>
      <c r="H20" s="65"/>
      <c r="I20" s="65"/>
      <c r="J20" s="65"/>
      <c r="K20" s="65"/>
      <c r="L20" s="65"/>
      <c r="M20" s="65"/>
      <c r="N20" s="65"/>
      <c r="O20" s="65"/>
      <c r="P20" s="65"/>
      <c r="Q20" s="75"/>
      <c r="R20" s="80"/>
      <c r="S20" s="89"/>
      <c r="T20" s="89"/>
      <c r="U20" s="89"/>
      <c r="V20" s="89"/>
      <c r="W20" s="89"/>
      <c r="X20" s="89"/>
      <c r="Y20" s="89"/>
      <c r="Z20" s="89"/>
      <c r="AA20" s="89"/>
      <c r="AB20" s="89"/>
      <c r="AC20" s="89"/>
      <c r="AD20" s="89"/>
      <c r="AE20" s="100"/>
      <c r="AF20" s="100"/>
      <c r="AG20" s="105"/>
    </row>
    <row r="21" spans="2:42" ht="18" customHeight="1">
      <c r="B21" s="55" t="s">
        <v>34</v>
      </c>
      <c r="C21" s="64"/>
      <c r="D21" s="64"/>
      <c r="E21" s="64"/>
      <c r="F21" s="64"/>
      <c r="G21" s="64"/>
      <c r="H21" s="64"/>
      <c r="I21" s="64"/>
      <c r="J21" s="64"/>
      <c r="K21" s="64"/>
      <c r="L21" s="64"/>
      <c r="M21" s="64"/>
      <c r="N21" s="64"/>
      <c r="O21" s="64"/>
      <c r="P21" s="64"/>
      <c r="Q21" s="76"/>
      <c r="R21" s="81" t="s">
        <v>114</v>
      </c>
      <c r="S21" s="90"/>
      <c r="T21" s="90"/>
      <c r="U21" s="90"/>
      <c r="V21" s="90"/>
      <c r="W21" s="90"/>
      <c r="X21" s="90"/>
      <c r="Y21" s="90"/>
      <c r="Z21" s="90"/>
      <c r="AA21" s="90"/>
      <c r="AB21" s="90"/>
      <c r="AC21" s="90"/>
      <c r="AD21" s="90"/>
      <c r="AE21" s="90"/>
      <c r="AF21" s="90"/>
      <c r="AG21" s="106"/>
    </row>
    <row r="22" spans="2:42" ht="18" customHeight="1">
      <c r="B22" s="56"/>
      <c r="C22" s="65"/>
      <c r="D22" s="65"/>
      <c r="E22" s="65"/>
      <c r="F22" s="65"/>
      <c r="G22" s="65"/>
      <c r="H22" s="65"/>
      <c r="I22" s="65"/>
      <c r="J22" s="65"/>
      <c r="K22" s="65"/>
      <c r="L22" s="65"/>
      <c r="M22" s="65"/>
      <c r="N22" s="65"/>
      <c r="O22" s="65"/>
      <c r="P22" s="65"/>
      <c r="Q22" s="75"/>
      <c r="R22" s="82"/>
      <c r="S22" s="91"/>
      <c r="T22" s="91"/>
      <c r="U22" s="91"/>
      <c r="V22" s="91"/>
      <c r="W22" s="91"/>
      <c r="X22" s="91"/>
      <c r="Y22" s="91"/>
      <c r="Z22" s="91"/>
      <c r="AA22" s="91"/>
      <c r="AB22" s="91"/>
      <c r="AC22" s="91"/>
      <c r="AD22" s="91"/>
      <c r="AE22" s="91"/>
      <c r="AF22" s="91"/>
      <c r="AG22" s="107"/>
    </row>
    <row r="23" spans="2:42" ht="18" customHeight="1">
      <c r="B23" s="55" t="s">
        <v>75</v>
      </c>
      <c r="C23" s="64"/>
      <c r="D23" s="64"/>
      <c r="E23" s="64"/>
      <c r="F23" s="64"/>
      <c r="G23" s="64"/>
      <c r="H23" s="64"/>
      <c r="I23" s="64"/>
      <c r="J23" s="64"/>
      <c r="K23" s="64"/>
      <c r="L23" s="64"/>
      <c r="M23" s="64"/>
      <c r="N23" s="64"/>
      <c r="O23" s="64"/>
      <c r="P23" s="64"/>
      <c r="Q23" s="64"/>
      <c r="R23" s="81" t="s">
        <v>115</v>
      </c>
      <c r="S23" s="90"/>
      <c r="T23" s="90"/>
      <c r="U23" s="90"/>
      <c r="V23" s="90"/>
      <c r="W23" s="90"/>
      <c r="X23" s="90"/>
      <c r="Y23" s="90"/>
      <c r="Z23" s="90"/>
      <c r="AA23" s="90"/>
      <c r="AB23" s="90"/>
      <c r="AC23" s="90"/>
      <c r="AD23" s="90"/>
      <c r="AE23" s="90"/>
      <c r="AF23" s="90"/>
      <c r="AG23" s="106"/>
    </row>
    <row r="24" spans="2:42" ht="18" customHeight="1">
      <c r="B24" s="56"/>
      <c r="C24" s="65"/>
      <c r="D24" s="65"/>
      <c r="E24" s="65"/>
      <c r="F24" s="65"/>
      <c r="G24" s="65"/>
      <c r="H24" s="65"/>
      <c r="I24" s="65"/>
      <c r="J24" s="65"/>
      <c r="K24" s="65"/>
      <c r="L24" s="65"/>
      <c r="M24" s="65"/>
      <c r="N24" s="65"/>
      <c r="O24" s="65"/>
      <c r="P24" s="65"/>
      <c r="Q24" s="65"/>
      <c r="R24" s="82"/>
      <c r="S24" s="91"/>
      <c r="T24" s="91"/>
      <c r="U24" s="91"/>
      <c r="V24" s="91"/>
      <c r="W24" s="91"/>
      <c r="X24" s="91"/>
      <c r="Y24" s="91"/>
      <c r="Z24" s="91"/>
      <c r="AA24" s="91"/>
      <c r="AB24" s="91"/>
      <c r="AC24" s="91"/>
      <c r="AD24" s="91"/>
      <c r="AE24" s="91"/>
      <c r="AF24" s="91"/>
      <c r="AG24" s="107"/>
    </row>
    <row r="25" spans="2:42">
      <c r="B25" s="57" t="s">
        <v>28</v>
      </c>
      <c r="C25" s="66"/>
      <c r="D25" s="66"/>
      <c r="E25" s="66"/>
      <c r="F25" s="66"/>
      <c r="G25" s="66"/>
      <c r="H25" s="66"/>
      <c r="I25" s="66"/>
      <c r="J25" s="66"/>
      <c r="K25" s="66"/>
      <c r="L25" s="66"/>
      <c r="M25" s="66"/>
      <c r="N25" s="66"/>
      <c r="O25" s="66"/>
      <c r="P25" s="66"/>
      <c r="Q25" s="66"/>
      <c r="R25" s="83"/>
      <c r="S25" s="83"/>
      <c r="T25" s="83"/>
      <c r="U25" s="83"/>
      <c r="V25" s="83"/>
      <c r="W25" s="83"/>
      <c r="X25" s="83"/>
      <c r="Y25" s="83"/>
      <c r="Z25" s="83"/>
      <c r="AA25" s="83"/>
      <c r="AB25" s="83"/>
      <c r="AC25" s="83"/>
      <c r="AD25" s="83"/>
      <c r="AE25" s="83"/>
      <c r="AF25" s="83"/>
      <c r="AG25" s="83"/>
    </row>
    <row r="26" spans="2:42" ht="18" customHeight="1"/>
    <row r="27" spans="2:42" ht="18" customHeight="1">
      <c r="B27" s="46" t="s">
        <v>22</v>
      </c>
    </row>
    <row r="28" spans="2:42" ht="18" customHeight="1"/>
    <row r="29" spans="2:42">
      <c r="R29" s="84" t="s">
        <v>5</v>
      </c>
      <c r="S29" s="84"/>
      <c r="T29" s="93"/>
      <c r="U29" s="93"/>
      <c r="V29" s="84" t="s">
        <v>17</v>
      </c>
      <c r="W29" s="84"/>
      <c r="X29" s="93"/>
      <c r="Y29" s="93"/>
      <c r="Z29" s="84" t="s">
        <v>8</v>
      </c>
      <c r="AA29" s="84"/>
      <c r="AB29" s="93"/>
      <c r="AC29" s="93"/>
      <c r="AD29" s="84" t="s">
        <v>23</v>
      </c>
      <c r="AE29" s="84"/>
    </row>
    <row r="30" spans="2:42" ht="18" customHeight="1">
      <c r="R30" s="84"/>
      <c r="S30" s="84"/>
      <c r="T30" s="84"/>
      <c r="U30" s="84"/>
      <c r="V30" s="84"/>
      <c r="W30" s="84"/>
      <c r="X30" s="84"/>
      <c r="Y30" s="84"/>
      <c r="Z30" s="84"/>
      <c r="AA30" s="84"/>
      <c r="AB30" s="84"/>
      <c r="AC30" s="84"/>
      <c r="AD30" s="84"/>
      <c r="AE30" s="84"/>
    </row>
    <row r="31" spans="2:42">
      <c r="S31" s="92"/>
      <c r="T31" s="92"/>
      <c r="U31" s="92"/>
      <c r="V31" s="92"/>
      <c r="W31" s="92"/>
      <c r="X31" s="92"/>
      <c r="Y31" s="85" t="s">
        <v>27</v>
      </c>
      <c r="Z31" s="92" t="s">
        <v>24</v>
      </c>
      <c r="AA31" s="96">
        <f>'鑑文(計画）'!AB16</f>
        <v>0</v>
      </c>
      <c r="AB31" s="96"/>
      <c r="AC31" s="96"/>
      <c r="AD31" s="96"/>
      <c r="AE31" s="96"/>
      <c r="AF31" s="96"/>
      <c r="AG31" s="96"/>
    </row>
    <row r="32" spans="2:42" ht="18" customHeight="1">
      <c r="R32" s="85"/>
      <c r="S32" s="85"/>
      <c r="T32" s="85"/>
      <c r="U32" s="85"/>
      <c r="V32" s="85"/>
      <c r="W32" s="85"/>
      <c r="X32" s="85"/>
      <c r="Y32" s="85"/>
      <c r="Z32" s="92"/>
      <c r="AA32" s="83"/>
      <c r="AB32" s="83"/>
      <c r="AC32" s="83"/>
      <c r="AD32" s="83"/>
      <c r="AE32" s="83"/>
      <c r="AF32" s="83"/>
      <c r="AG32" s="83"/>
    </row>
    <row r="33" spans="18:36" ht="18" customHeight="1">
      <c r="R33" s="85" t="s">
        <v>25</v>
      </c>
      <c r="S33" s="85"/>
      <c r="T33" s="85"/>
      <c r="U33" s="85"/>
      <c r="V33" s="85"/>
      <c r="W33" s="85"/>
      <c r="X33" s="85"/>
      <c r="Y33" s="85"/>
      <c r="Z33" s="46" t="s">
        <v>24</v>
      </c>
      <c r="AA33" s="97"/>
      <c r="AB33" s="97"/>
      <c r="AC33" s="97"/>
      <c r="AD33" s="97"/>
      <c r="AE33" s="97"/>
      <c r="AF33" s="97"/>
      <c r="AG33" s="97"/>
    </row>
    <row r="35" spans="18:36" ht="18" customHeight="1"/>
    <row r="37" spans="18:36" s="46" customFormat="1" ht="18" customHeight="1"/>
    <row r="38" spans="18:36" ht="12.95" customHeight="1"/>
    <row r="39" spans="18:36" ht="18" customHeight="1"/>
    <row r="40" spans="18:36" ht="12.95" customHeight="1"/>
    <row r="41" spans="18:36" ht="18" customHeight="1"/>
    <row r="42" spans="18:36" ht="9" customHeight="1">
      <c r="AE42" s="101"/>
      <c r="AF42" s="101"/>
      <c r="AG42" s="101"/>
      <c r="AH42" s="101"/>
      <c r="AI42" s="101"/>
      <c r="AJ42" s="101"/>
    </row>
    <row r="43" spans="18:36" ht="18" customHeight="1">
      <c r="AE43" s="101"/>
      <c r="AF43" s="101"/>
      <c r="AG43" s="101"/>
      <c r="AH43" s="108"/>
      <c r="AI43" s="101"/>
      <c r="AJ43" s="101"/>
    </row>
    <row r="44" spans="18:36" ht="9" customHeight="1">
      <c r="AE44" s="101"/>
      <c r="AF44" s="101"/>
      <c r="AG44" s="101"/>
      <c r="AH44" s="83"/>
      <c r="AI44" s="101"/>
      <c r="AJ44" s="101"/>
    </row>
    <row r="45" spans="18:36" ht="18" customHeight="1">
      <c r="AE45" s="101"/>
      <c r="AF45" s="101"/>
      <c r="AG45" s="101"/>
      <c r="AH45" s="83"/>
      <c r="AI45" s="101"/>
      <c r="AJ45" s="101"/>
    </row>
    <row r="46" spans="18:36" ht="18" customHeight="1">
      <c r="AE46" s="101"/>
      <c r="AF46" s="101"/>
      <c r="AG46" s="101"/>
      <c r="AH46" s="101"/>
      <c r="AI46" s="101"/>
      <c r="AJ46" s="101"/>
    </row>
    <row r="47" spans="18:36" ht="18" customHeight="1"/>
    <row r="48" spans="18:3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sheetData>
  <mergeCells count="38">
    <mergeCell ref="B3:AG3"/>
    <mergeCell ref="V5:AH5"/>
    <mergeCell ref="V7:AH7"/>
    <mergeCell ref="B10:Q10"/>
    <mergeCell ref="R10:S10"/>
    <mergeCell ref="V10:W10"/>
    <mergeCell ref="Y10:Z10"/>
    <mergeCell ref="AA10:AB10"/>
    <mergeCell ref="AE10:AF10"/>
    <mergeCell ref="B11:Q11"/>
    <mergeCell ref="R11:AD11"/>
    <mergeCell ref="AE11:AG11"/>
    <mergeCell ref="B14:AG14"/>
    <mergeCell ref="C15:Q15"/>
    <mergeCell ref="AM15:AP15"/>
    <mergeCell ref="AM19:AP19"/>
    <mergeCell ref="R29:S29"/>
    <mergeCell ref="T29:U29"/>
    <mergeCell ref="V29:W29"/>
    <mergeCell ref="X29:Y29"/>
    <mergeCell ref="Z29:AA29"/>
    <mergeCell ref="AB29:AC29"/>
    <mergeCell ref="AD29:AE29"/>
    <mergeCell ref="AA31:AG31"/>
    <mergeCell ref="R33:Y33"/>
    <mergeCell ref="AA33:AG33"/>
    <mergeCell ref="R15:AD16"/>
    <mergeCell ref="AE15:AG16"/>
    <mergeCell ref="D17:Q18"/>
    <mergeCell ref="R17:AD18"/>
    <mergeCell ref="AE17:AG18"/>
    <mergeCell ref="C19:Q20"/>
    <mergeCell ref="R19:AD20"/>
    <mergeCell ref="AE19:AG20"/>
    <mergeCell ref="B21:Q22"/>
    <mergeCell ref="R21:AG22"/>
    <mergeCell ref="B23:Q24"/>
    <mergeCell ref="R23:AG24"/>
  </mergeCells>
  <phoneticPr fontId="6"/>
  <dataValidations count="2">
    <dataValidation type="list" allowBlank="1" showDropDown="0" showInputMessage="1" showErrorMessage="1" sqref="R23:AG25">
      <formula1>"継続する,継続しない"</formula1>
    </dataValidation>
    <dataValidation type="list" allowBlank="1" showDropDown="0" showInputMessage="1" showErrorMessage="1" sqref="R21:AG22">
      <formula1>"周知している,周知していない"</formula1>
    </dataValidation>
  </dataValidations>
  <printOptions horizontalCentered="1"/>
  <pageMargins left="0.23622047244094491" right="0.23622047244094491" top="0.43307086614173229" bottom="0.43307086614173229" header="0.31496062992125984" footer="0.31496062992125984"/>
  <pageSetup paperSize="9" scale="88" fitToWidth="1" fitToHeight="1" orientation="portrait"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U52"/>
  <sheetViews>
    <sheetView view="pageBreakPreview" zoomScale="70" zoomScaleSheetLayoutView="70" workbookViewId="0">
      <selection activeCell="O7" sqref="O7:Q7"/>
    </sheetView>
  </sheetViews>
  <sheetFormatPr defaultRowHeight="13.5"/>
  <cols>
    <col min="1" max="1" width="2.125" style="112" customWidth="1"/>
    <col min="2" max="2" width="5.125" style="112" customWidth="1"/>
    <col min="3" max="4" width="3.625" style="112" customWidth="1"/>
    <col min="5" max="5" width="9.375" style="112" customWidth="1"/>
    <col min="6" max="6" width="13.875" style="112" customWidth="1"/>
    <col min="7" max="7" width="17.875" style="112" customWidth="1"/>
    <col min="8" max="8" width="15" style="112" customWidth="1"/>
    <col min="9" max="9" width="9.375" style="112" customWidth="1"/>
    <col min="10" max="10" width="14.875" style="112" bestFit="1" customWidth="1"/>
    <col min="11" max="11" width="15.625" style="112" customWidth="1"/>
    <col min="12" max="12" width="13.5" style="112" bestFit="1" customWidth="1"/>
    <col min="13" max="13" width="15.625" style="112" customWidth="1"/>
    <col min="14" max="14" width="16" style="112" customWidth="1"/>
    <col min="15" max="15" width="15.5" style="112" customWidth="1"/>
    <col min="16" max="16" width="15.625" style="112" customWidth="1"/>
    <col min="17" max="17" width="13.75" style="112" customWidth="1"/>
    <col min="18" max="18" width="14.5" style="112" customWidth="1"/>
    <col min="19" max="21" width="15.625" style="112" customWidth="1"/>
    <col min="22" max="22" width="2.125" style="112" customWidth="1"/>
    <col min="23" max="28" width="3.625" style="112" customWidth="1"/>
    <col min="29" max="30" width="9.75" style="112" customWidth="1"/>
    <col min="31" max="178" width="3.625" style="112" customWidth="1"/>
    <col min="179" max="792" width="2.625" style="112" customWidth="1"/>
    <col min="793" max="16384" width="9" style="112" customWidth="1"/>
  </cols>
  <sheetData>
    <row r="1" spans="2:21" ht="18" customHeight="1">
      <c r="B1" s="47" t="s">
        <v>30</v>
      </c>
    </row>
    <row r="2" spans="2:21" ht="18" customHeight="1"/>
    <row r="3" spans="2:21" ht="27" customHeight="1">
      <c r="B3" s="117" t="s">
        <v>37</v>
      </c>
      <c r="C3" s="117"/>
      <c r="D3" s="117"/>
      <c r="E3" s="117"/>
      <c r="F3" s="117"/>
      <c r="G3" s="117"/>
      <c r="H3" s="117"/>
      <c r="I3" s="117"/>
      <c r="J3" s="117"/>
      <c r="K3" s="117"/>
      <c r="L3" s="117"/>
      <c r="M3" s="117"/>
      <c r="N3" s="117"/>
      <c r="O3" s="117"/>
      <c r="P3" s="117"/>
      <c r="Q3" s="117"/>
      <c r="R3" s="117"/>
      <c r="S3" s="117"/>
      <c r="T3" s="117"/>
      <c r="U3" s="117"/>
    </row>
    <row r="4" spans="2:21" ht="11.25" customHeight="1"/>
    <row r="5" spans="2:21" ht="27.75" customHeight="1">
      <c r="P5" s="225"/>
      <c r="Q5" s="225"/>
      <c r="R5" s="242" t="s">
        <v>26</v>
      </c>
      <c r="S5" s="250">
        <f>'鑑文(計画）'!AB16</f>
        <v>0</v>
      </c>
      <c r="T5" s="253"/>
    </row>
    <row r="6" spans="2:21" ht="18" customHeight="1">
      <c r="B6" s="112" t="str">
        <f>"（令和"&amp;'鑑文(計画）'!AE2&amp;"年度）"</f>
        <v>（令和年度）</v>
      </c>
    </row>
    <row r="7" spans="2:21" ht="33.75" customHeight="1">
      <c r="B7" s="118" t="s">
        <v>31</v>
      </c>
      <c r="C7" s="128" t="s">
        <v>35</v>
      </c>
      <c r="D7" s="136"/>
      <c r="E7" s="143"/>
      <c r="F7" s="153" t="s">
        <v>36</v>
      </c>
      <c r="G7" s="153" t="s">
        <v>48</v>
      </c>
      <c r="H7" s="165" t="s">
        <v>33</v>
      </c>
      <c r="I7" s="173" t="s">
        <v>61</v>
      </c>
      <c r="J7" s="183" t="s">
        <v>14</v>
      </c>
      <c r="K7" s="136"/>
      <c r="L7" s="200"/>
      <c r="M7" s="153" t="s">
        <v>49</v>
      </c>
      <c r="N7" s="213" t="s">
        <v>7</v>
      </c>
      <c r="O7" s="219" t="str">
        <f>"⑩賃金改善見込額（令和"&amp;'鑑文(計画）'!AE2&amp;"年度の総額）"</f>
        <v>⑩賃金改善見込額（令和年度の総額）</v>
      </c>
      <c r="P7" s="226"/>
      <c r="Q7" s="233"/>
      <c r="R7" s="213" t="s">
        <v>55</v>
      </c>
      <c r="S7" s="213" t="s">
        <v>21</v>
      </c>
      <c r="T7" s="254" t="s">
        <v>63</v>
      </c>
    </row>
    <row r="8" spans="2:21" ht="59.25" customHeight="1">
      <c r="B8" s="119"/>
      <c r="C8" s="129"/>
      <c r="D8" s="137"/>
      <c r="E8" s="144"/>
      <c r="F8" s="154"/>
      <c r="G8" s="154"/>
      <c r="H8" s="166"/>
      <c r="I8" s="174"/>
      <c r="J8" s="184" t="s">
        <v>62</v>
      </c>
      <c r="K8" s="192" t="s">
        <v>40</v>
      </c>
      <c r="L8" s="201" t="s">
        <v>20</v>
      </c>
      <c r="M8" s="154"/>
      <c r="N8" s="214"/>
      <c r="O8" s="220"/>
      <c r="P8" s="227" t="s">
        <v>69</v>
      </c>
      <c r="Q8" s="234" t="s">
        <v>70</v>
      </c>
      <c r="R8" s="243"/>
      <c r="S8" s="243"/>
      <c r="T8" s="214"/>
    </row>
    <row r="9" spans="2:21" ht="18" customHeight="1">
      <c r="B9" s="120"/>
      <c r="C9" s="120"/>
      <c r="D9" s="138"/>
      <c r="E9" s="145"/>
      <c r="F9" s="155"/>
      <c r="G9" s="155"/>
      <c r="H9" s="155"/>
      <c r="I9" s="175"/>
      <c r="J9" s="185"/>
      <c r="K9" s="193"/>
      <c r="L9" s="202"/>
      <c r="M9" s="206"/>
      <c r="N9" s="155"/>
      <c r="O9" s="221"/>
      <c r="P9" s="228"/>
      <c r="Q9" s="235"/>
      <c r="R9" s="244"/>
      <c r="S9" s="251"/>
      <c r="T9" s="255"/>
    </row>
    <row r="10" spans="2:21" ht="24.95" customHeight="1">
      <c r="B10" s="121">
        <v>1</v>
      </c>
      <c r="C10" s="130"/>
      <c r="D10" s="139"/>
      <c r="E10" s="146"/>
      <c r="F10" s="156"/>
      <c r="G10" s="156"/>
      <c r="H10" s="167">
        <v>11000</v>
      </c>
      <c r="I10" s="176" t="str">
        <f t="shared" ref="I10:I39" si="0">IF(G10="常勤職員",1,"")</f>
        <v/>
      </c>
      <c r="J10" s="186"/>
      <c r="K10" s="194">
        <f t="shared" ref="K10:K39" si="1">$K$9</f>
        <v>0</v>
      </c>
      <c r="L10" s="176" t="str">
        <f t="shared" ref="L10:L39" si="2">IFERROR(ROUND(J10/K10,1),"")</f>
        <v/>
      </c>
      <c r="M10" s="207"/>
      <c r="N10" s="215" t="str">
        <f t="shared" ref="N10:N39" si="3">IFERROR(IF(G10="常勤職員",H10*I10*M10,H10*L10*M10),"")</f>
        <v/>
      </c>
      <c r="O10" s="222"/>
      <c r="P10" s="229"/>
      <c r="Q10" s="236">
        <f t="shared" ref="Q10:Q39" si="4">O10-P10</f>
        <v>0</v>
      </c>
      <c r="R10" s="245"/>
      <c r="S10" s="215" t="str">
        <f t="shared" ref="S10:S40" si="5">IFERROR(ROUND(O10/M10,0),"")</f>
        <v/>
      </c>
      <c r="T10" s="256"/>
    </row>
    <row r="11" spans="2:21" ht="24.95" customHeight="1">
      <c r="B11" s="122">
        <v>2</v>
      </c>
      <c r="C11" s="131"/>
      <c r="D11" s="140"/>
      <c r="E11" s="147"/>
      <c r="F11" s="156"/>
      <c r="G11" s="160"/>
      <c r="H11" s="167">
        <v>11000</v>
      </c>
      <c r="I11" s="177" t="str">
        <f t="shared" si="0"/>
        <v/>
      </c>
      <c r="J11" s="187"/>
      <c r="K11" s="195">
        <f t="shared" si="1"/>
        <v>0</v>
      </c>
      <c r="L11" s="177" t="str">
        <f t="shared" si="2"/>
        <v/>
      </c>
      <c r="M11" s="207"/>
      <c r="N11" s="216" t="str">
        <f t="shared" si="3"/>
        <v/>
      </c>
      <c r="O11" s="223"/>
      <c r="P11" s="229"/>
      <c r="Q11" s="237">
        <f t="shared" si="4"/>
        <v>0</v>
      </c>
      <c r="R11" s="245"/>
      <c r="S11" s="216" t="str">
        <f t="shared" si="5"/>
        <v/>
      </c>
      <c r="T11" s="257"/>
    </row>
    <row r="12" spans="2:21" ht="24.95" customHeight="1">
      <c r="B12" s="122">
        <v>3</v>
      </c>
      <c r="C12" s="131"/>
      <c r="D12" s="140"/>
      <c r="E12" s="147"/>
      <c r="F12" s="156"/>
      <c r="G12" s="160"/>
      <c r="H12" s="167">
        <v>11000</v>
      </c>
      <c r="I12" s="177" t="str">
        <f t="shared" si="0"/>
        <v/>
      </c>
      <c r="J12" s="187"/>
      <c r="K12" s="195">
        <f t="shared" si="1"/>
        <v>0</v>
      </c>
      <c r="L12" s="177" t="str">
        <f t="shared" si="2"/>
        <v/>
      </c>
      <c r="M12" s="207"/>
      <c r="N12" s="216" t="str">
        <f t="shared" si="3"/>
        <v/>
      </c>
      <c r="O12" s="223"/>
      <c r="P12" s="229"/>
      <c r="Q12" s="237">
        <f t="shared" si="4"/>
        <v>0</v>
      </c>
      <c r="R12" s="245"/>
      <c r="S12" s="216" t="str">
        <f t="shared" si="5"/>
        <v/>
      </c>
      <c r="T12" s="257"/>
    </row>
    <row r="13" spans="2:21" ht="24.95" customHeight="1">
      <c r="B13" s="122">
        <v>4</v>
      </c>
      <c r="C13" s="131"/>
      <c r="D13" s="140"/>
      <c r="E13" s="147"/>
      <c r="F13" s="156"/>
      <c r="G13" s="160"/>
      <c r="H13" s="167">
        <v>11000</v>
      </c>
      <c r="I13" s="177" t="str">
        <f t="shared" si="0"/>
        <v/>
      </c>
      <c r="J13" s="187"/>
      <c r="K13" s="195">
        <f t="shared" si="1"/>
        <v>0</v>
      </c>
      <c r="L13" s="177" t="str">
        <f t="shared" si="2"/>
        <v/>
      </c>
      <c r="M13" s="207"/>
      <c r="N13" s="216" t="str">
        <f t="shared" si="3"/>
        <v/>
      </c>
      <c r="O13" s="223"/>
      <c r="P13" s="229"/>
      <c r="Q13" s="237">
        <f t="shared" si="4"/>
        <v>0</v>
      </c>
      <c r="R13" s="245"/>
      <c r="S13" s="216" t="str">
        <f t="shared" si="5"/>
        <v/>
      </c>
      <c r="T13" s="257"/>
    </row>
    <row r="14" spans="2:21" ht="24.95" customHeight="1">
      <c r="B14" s="122">
        <v>5</v>
      </c>
      <c r="C14" s="131"/>
      <c r="D14" s="140"/>
      <c r="E14" s="147"/>
      <c r="F14" s="156"/>
      <c r="G14" s="160"/>
      <c r="H14" s="167">
        <v>11000</v>
      </c>
      <c r="I14" s="177" t="str">
        <f t="shared" si="0"/>
        <v/>
      </c>
      <c r="J14" s="187"/>
      <c r="K14" s="195">
        <f t="shared" si="1"/>
        <v>0</v>
      </c>
      <c r="L14" s="177" t="str">
        <f t="shared" si="2"/>
        <v/>
      </c>
      <c r="M14" s="207"/>
      <c r="N14" s="216" t="str">
        <f t="shared" si="3"/>
        <v/>
      </c>
      <c r="O14" s="223"/>
      <c r="P14" s="229"/>
      <c r="Q14" s="237">
        <f t="shared" si="4"/>
        <v>0</v>
      </c>
      <c r="R14" s="245"/>
      <c r="S14" s="216" t="str">
        <f t="shared" si="5"/>
        <v/>
      </c>
      <c r="T14" s="257"/>
    </row>
    <row r="15" spans="2:21" ht="24.95" customHeight="1">
      <c r="B15" s="122">
        <v>6</v>
      </c>
      <c r="C15" s="132"/>
      <c r="D15" s="141"/>
      <c r="E15" s="148"/>
      <c r="F15" s="156"/>
      <c r="G15" s="160"/>
      <c r="H15" s="167">
        <v>11000</v>
      </c>
      <c r="I15" s="177" t="str">
        <f t="shared" si="0"/>
        <v/>
      </c>
      <c r="J15" s="187"/>
      <c r="K15" s="195">
        <f t="shared" si="1"/>
        <v>0</v>
      </c>
      <c r="L15" s="177" t="str">
        <f t="shared" si="2"/>
        <v/>
      </c>
      <c r="M15" s="208"/>
      <c r="N15" s="216" t="str">
        <f t="shared" si="3"/>
        <v/>
      </c>
      <c r="O15" s="223"/>
      <c r="P15" s="230"/>
      <c r="Q15" s="237">
        <f t="shared" si="4"/>
        <v>0</v>
      </c>
      <c r="R15" s="245"/>
      <c r="S15" s="216" t="str">
        <f t="shared" si="5"/>
        <v/>
      </c>
      <c r="T15" s="257"/>
    </row>
    <row r="16" spans="2:21" ht="24.95" customHeight="1">
      <c r="B16" s="122">
        <v>7</v>
      </c>
      <c r="C16" s="132"/>
      <c r="D16" s="141"/>
      <c r="E16" s="148"/>
      <c r="F16" s="156"/>
      <c r="G16" s="160"/>
      <c r="H16" s="167">
        <v>11000</v>
      </c>
      <c r="I16" s="177" t="str">
        <f t="shared" si="0"/>
        <v/>
      </c>
      <c r="J16" s="187"/>
      <c r="K16" s="195">
        <f t="shared" si="1"/>
        <v>0</v>
      </c>
      <c r="L16" s="177" t="str">
        <f t="shared" si="2"/>
        <v/>
      </c>
      <c r="M16" s="208"/>
      <c r="N16" s="216" t="str">
        <f t="shared" si="3"/>
        <v/>
      </c>
      <c r="O16" s="223"/>
      <c r="P16" s="230"/>
      <c r="Q16" s="237">
        <f t="shared" si="4"/>
        <v>0</v>
      </c>
      <c r="R16" s="245"/>
      <c r="S16" s="216" t="str">
        <f t="shared" si="5"/>
        <v/>
      </c>
      <c r="T16" s="257"/>
    </row>
    <row r="17" spans="2:20" ht="24.95" customHeight="1">
      <c r="B17" s="122">
        <v>8</v>
      </c>
      <c r="C17" s="132"/>
      <c r="D17" s="141"/>
      <c r="E17" s="148"/>
      <c r="F17" s="156"/>
      <c r="G17" s="160"/>
      <c r="H17" s="167">
        <v>11000</v>
      </c>
      <c r="I17" s="177" t="str">
        <f t="shared" si="0"/>
        <v/>
      </c>
      <c r="J17" s="187"/>
      <c r="K17" s="195">
        <f t="shared" si="1"/>
        <v>0</v>
      </c>
      <c r="L17" s="177" t="str">
        <f t="shared" si="2"/>
        <v/>
      </c>
      <c r="M17" s="208"/>
      <c r="N17" s="216" t="str">
        <f t="shared" si="3"/>
        <v/>
      </c>
      <c r="O17" s="223"/>
      <c r="P17" s="230"/>
      <c r="Q17" s="237">
        <f t="shared" si="4"/>
        <v>0</v>
      </c>
      <c r="R17" s="245"/>
      <c r="S17" s="216" t="str">
        <f t="shared" si="5"/>
        <v/>
      </c>
      <c r="T17" s="257"/>
    </row>
    <row r="18" spans="2:20" ht="24.95" customHeight="1">
      <c r="B18" s="122">
        <v>9</v>
      </c>
      <c r="C18" s="132"/>
      <c r="D18" s="141"/>
      <c r="E18" s="148"/>
      <c r="F18" s="156"/>
      <c r="G18" s="160"/>
      <c r="H18" s="167">
        <v>11000</v>
      </c>
      <c r="I18" s="177" t="str">
        <f t="shared" si="0"/>
        <v/>
      </c>
      <c r="J18" s="187"/>
      <c r="K18" s="195">
        <f t="shared" si="1"/>
        <v>0</v>
      </c>
      <c r="L18" s="177" t="str">
        <f t="shared" si="2"/>
        <v/>
      </c>
      <c r="M18" s="208"/>
      <c r="N18" s="216" t="str">
        <f t="shared" si="3"/>
        <v/>
      </c>
      <c r="O18" s="223"/>
      <c r="P18" s="230"/>
      <c r="Q18" s="237">
        <f t="shared" si="4"/>
        <v>0</v>
      </c>
      <c r="R18" s="245"/>
      <c r="S18" s="216" t="str">
        <f t="shared" si="5"/>
        <v/>
      </c>
      <c r="T18" s="257"/>
    </row>
    <row r="19" spans="2:20" ht="24.95" customHeight="1">
      <c r="B19" s="122">
        <v>10</v>
      </c>
      <c r="C19" s="132"/>
      <c r="D19" s="141"/>
      <c r="E19" s="148"/>
      <c r="F19" s="156"/>
      <c r="G19" s="160"/>
      <c r="H19" s="167">
        <v>11000</v>
      </c>
      <c r="I19" s="177" t="str">
        <f t="shared" si="0"/>
        <v/>
      </c>
      <c r="J19" s="187"/>
      <c r="K19" s="195">
        <f t="shared" si="1"/>
        <v>0</v>
      </c>
      <c r="L19" s="177" t="str">
        <f t="shared" si="2"/>
        <v/>
      </c>
      <c r="M19" s="208"/>
      <c r="N19" s="216" t="str">
        <f t="shared" si="3"/>
        <v/>
      </c>
      <c r="O19" s="223"/>
      <c r="P19" s="230"/>
      <c r="Q19" s="237">
        <f t="shared" si="4"/>
        <v>0</v>
      </c>
      <c r="R19" s="245"/>
      <c r="S19" s="216" t="str">
        <f t="shared" si="5"/>
        <v/>
      </c>
      <c r="T19" s="257"/>
    </row>
    <row r="20" spans="2:20" ht="24.95" customHeight="1">
      <c r="B20" s="122">
        <v>11</v>
      </c>
      <c r="C20" s="132"/>
      <c r="D20" s="141"/>
      <c r="E20" s="148"/>
      <c r="F20" s="156"/>
      <c r="G20" s="160"/>
      <c r="H20" s="167">
        <v>11000</v>
      </c>
      <c r="I20" s="177" t="str">
        <f t="shared" si="0"/>
        <v/>
      </c>
      <c r="J20" s="187"/>
      <c r="K20" s="195">
        <f t="shared" si="1"/>
        <v>0</v>
      </c>
      <c r="L20" s="177" t="str">
        <f t="shared" si="2"/>
        <v/>
      </c>
      <c r="M20" s="208"/>
      <c r="N20" s="216" t="str">
        <f t="shared" si="3"/>
        <v/>
      </c>
      <c r="O20" s="223"/>
      <c r="P20" s="230"/>
      <c r="Q20" s="237">
        <f t="shared" si="4"/>
        <v>0</v>
      </c>
      <c r="R20" s="245"/>
      <c r="S20" s="216" t="str">
        <f t="shared" si="5"/>
        <v/>
      </c>
      <c r="T20" s="257"/>
    </row>
    <row r="21" spans="2:20" ht="24.95" customHeight="1">
      <c r="B21" s="122">
        <v>12</v>
      </c>
      <c r="C21" s="132"/>
      <c r="D21" s="141"/>
      <c r="E21" s="148"/>
      <c r="F21" s="156"/>
      <c r="G21" s="160"/>
      <c r="H21" s="167">
        <v>11000</v>
      </c>
      <c r="I21" s="177" t="str">
        <f t="shared" si="0"/>
        <v/>
      </c>
      <c r="J21" s="187"/>
      <c r="K21" s="195">
        <f t="shared" si="1"/>
        <v>0</v>
      </c>
      <c r="L21" s="177" t="str">
        <f t="shared" si="2"/>
        <v/>
      </c>
      <c r="M21" s="208"/>
      <c r="N21" s="216" t="str">
        <f t="shared" si="3"/>
        <v/>
      </c>
      <c r="O21" s="223"/>
      <c r="P21" s="230"/>
      <c r="Q21" s="237">
        <f t="shared" si="4"/>
        <v>0</v>
      </c>
      <c r="R21" s="245"/>
      <c r="S21" s="216" t="str">
        <f t="shared" si="5"/>
        <v/>
      </c>
      <c r="T21" s="257"/>
    </row>
    <row r="22" spans="2:20" ht="24.95" customHeight="1">
      <c r="B22" s="122">
        <v>13</v>
      </c>
      <c r="C22" s="132"/>
      <c r="D22" s="141"/>
      <c r="E22" s="148"/>
      <c r="F22" s="156"/>
      <c r="G22" s="160"/>
      <c r="H22" s="167">
        <v>11000</v>
      </c>
      <c r="I22" s="177" t="str">
        <f t="shared" si="0"/>
        <v/>
      </c>
      <c r="J22" s="187"/>
      <c r="K22" s="195">
        <f t="shared" si="1"/>
        <v>0</v>
      </c>
      <c r="L22" s="177" t="str">
        <f t="shared" si="2"/>
        <v/>
      </c>
      <c r="M22" s="208"/>
      <c r="N22" s="216" t="str">
        <f t="shared" si="3"/>
        <v/>
      </c>
      <c r="O22" s="223"/>
      <c r="P22" s="230"/>
      <c r="Q22" s="237">
        <f t="shared" si="4"/>
        <v>0</v>
      </c>
      <c r="R22" s="245"/>
      <c r="S22" s="216" t="str">
        <f t="shared" si="5"/>
        <v/>
      </c>
      <c r="T22" s="257"/>
    </row>
    <row r="23" spans="2:20" ht="24.95" customHeight="1">
      <c r="B23" s="122">
        <v>14</v>
      </c>
      <c r="C23" s="132"/>
      <c r="D23" s="141"/>
      <c r="E23" s="148"/>
      <c r="F23" s="156"/>
      <c r="G23" s="160"/>
      <c r="H23" s="167">
        <v>11000</v>
      </c>
      <c r="I23" s="177" t="str">
        <f t="shared" si="0"/>
        <v/>
      </c>
      <c r="J23" s="187"/>
      <c r="K23" s="195">
        <f t="shared" si="1"/>
        <v>0</v>
      </c>
      <c r="L23" s="177" t="str">
        <f t="shared" si="2"/>
        <v/>
      </c>
      <c r="M23" s="208"/>
      <c r="N23" s="216" t="str">
        <f t="shared" si="3"/>
        <v/>
      </c>
      <c r="O23" s="223"/>
      <c r="P23" s="230"/>
      <c r="Q23" s="237">
        <f t="shared" si="4"/>
        <v>0</v>
      </c>
      <c r="R23" s="245"/>
      <c r="S23" s="216" t="str">
        <f t="shared" si="5"/>
        <v/>
      </c>
      <c r="T23" s="257"/>
    </row>
    <row r="24" spans="2:20" ht="24.95" customHeight="1">
      <c r="B24" s="122">
        <v>15</v>
      </c>
      <c r="C24" s="132"/>
      <c r="D24" s="141"/>
      <c r="E24" s="148"/>
      <c r="F24" s="156"/>
      <c r="G24" s="160"/>
      <c r="H24" s="167">
        <v>11000</v>
      </c>
      <c r="I24" s="177" t="str">
        <f t="shared" si="0"/>
        <v/>
      </c>
      <c r="J24" s="187"/>
      <c r="K24" s="195">
        <f t="shared" si="1"/>
        <v>0</v>
      </c>
      <c r="L24" s="177" t="str">
        <f t="shared" si="2"/>
        <v/>
      </c>
      <c r="M24" s="208"/>
      <c r="N24" s="216" t="str">
        <f t="shared" si="3"/>
        <v/>
      </c>
      <c r="O24" s="223"/>
      <c r="P24" s="230"/>
      <c r="Q24" s="237">
        <f t="shared" si="4"/>
        <v>0</v>
      </c>
      <c r="R24" s="245"/>
      <c r="S24" s="216" t="str">
        <f t="shared" si="5"/>
        <v/>
      </c>
      <c r="T24" s="257"/>
    </row>
    <row r="25" spans="2:20" ht="18" hidden="1" customHeight="1">
      <c r="B25" s="123">
        <v>16</v>
      </c>
      <c r="C25" s="133"/>
      <c r="D25" s="142"/>
      <c r="E25" s="149"/>
      <c r="F25" s="157"/>
      <c r="G25" s="161"/>
      <c r="H25" s="168">
        <v>11000</v>
      </c>
      <c r="I25" s="178" t="str">
        <f t="shared" si="0"/>
        <v/>
      </c>
      <c r="J25" s="188"/>
      <c r="K25" s="196">
        <f t="shared" si="1"/>
        <v>0</v>
      </c>
      <c r="L25" s="178" t="str">
        <f t="shared" si="2"/>
        <v/>
      </c>
      <c r="M25" s="209"/>
      <c r="N25" s="217" t="str">
        <f t="shared" si="3"/>
        <v/>
      </c>
      <c r="O25" s="224"/>
      <c r="P25" s="231"/>
      <c r="Q25" s="238">
        <f t="shared" si="4"/>
        <v>0</v>
      </c>
      <c r="R25" s="245"/>
      <c r="S25" s="217" t="str">
        <f t="shared" si="5"/>
        <v/>
      </c>
      <c r="T25" s="258"/>
    </row>
    <row r="26" spans="2:20" ht="18" hidden="1" customHeight="1">
      <c r="B26" s="123">
        <v>17</v>
      </c>
      <c r="C26" s="133"/>
      <c r="D26" s="142"/>
      <c r="E26" s="149"/>
      <c r="F26" s="157"/>
      <c r="G26" s="161"/>
      <c r="H26" s="168">
        <v>11000</v>
      </c>
      <c r="I26" s="178" t="str">
        <f t="shared" si="0"/>
        <v/>
      </c>
      <c r="J26" s="188"/>
      <c r="K26" s="196">
        <f t="shared" si="1"/>
        <v>0</v>
      </c>
      <c r="L26" s="178" t="str">
        <f t="shared" si="2"/>
        <v/>
      </c>
      <c r="M26" s="209"/>
      <c r="N26" s="217" t="str">
        <f t="shared" si="3"/>
        <v/>
      </c>
      <c r="O26" s="224"/>
      <c r="P26" s="231"/>
      <c r="Q26" s="238">
        <f t="shared" si="4"/>
        <v>0</v>
      </c>
      <c r="R26" s="245"/>
      <c r="S26" s="217" t="str">
        <f t="shared" si="5"/>
        <v/>
      </c>
      <c r="T26" s="258"/>
    </row>
    <row r="27" spans="2:20" ht="18" hidden="1" customHeight="1">
      <c r="B27" s="123">
        <v>18</v>
      </c>
      <c r="C27" s="133"/>
      <c r="D27" s="142"/>
      <c r="E27" s="149"/>
      <c r="F27" s="157"/>
      <c r="G27" s="161"/>
      <c r="H27" s="168">
        <v>11000</v>
      </c>
      <c r="I27" s="178" t="str">
        <f t="shared" si="0"/>
        <v/>
      </c>
      <c r="J27" s="188"/>
      <c r="K27" s="196">
        <f t="shared" si="1"/>
        <v>0</v>
      </c>
      <c r="L27" s="178" t="str">
        <f t="shared" si="2"/>
        <v/>
      </c>
      <c r="M27" s="209"/>
      <c r="N27" s="217" t="str">
        <f t="shared" si="3"/>
        <v/>
      </c>
      <c r="O27" s="224"/>
      <c r="P27" s="231"/>
      <c r="Q27" s="238">
        <f t="shared" si="4"/>
        <v>0</v>
      </c>
      <c r="R27" s="245"/>
      <c r="S27" s="217" t="str">
        <f t="shared" si="5"/>
        <v/>
      </c>
      <c r="T27" s="258"/>
    </row>
    <row r="28" spans="2:20" ht="18" hidden="1" customHeight="1">
      <c r="B28" s="123">
        <v>19</v>
      </c>
      <c r="C28" s="133"/>
      <c r="D28" s="142"/>
      <c r="E28" s="149"/>
      <c r="F28" s="157"/>
      <c r="G28" s="161"/>
      <c r="H28" s="168">
        <v>11000</v>
      </c>
      <c r="I28" s="178" t="str">
        <f t="shared" si="0"/>
        <v/>
      </c>
      <c r="J28" s="188"/>
      <c r="K28" s="196">
        <f t="shared" si="1"/>
        <v>0</v>
      </c>
      <c r="L28" s="178" t="str">
        <f t="shared" si="2"/>
        <v/>
      </c>
      <c r="M28" s="209"/>
      <c r="N28" s="217" t="str">
        <f t="shared" si="3"/>
        <v/>
      </c>
      <c r="O28" s="224"/>
      <c r="P28" s="231"/>
      <c r="Q28" s="238">
        <f t="shared" si="4"/>
        <v>0</v>
      </c>
      <c r="R28" s="245"/>
      <c r="S28" s="217" t="str">
        <f t="shared" si="5"/>
        <v/>
      </c>
      <c r="T28" s="258"/>
    </row>
    <row r="29" spans="2:20" ht="18" hidden="1" customHeight="1">
      <c r="B29" s="123">
        <v>20</v>
      </c>
      <c r="C29" s="133"/>
      <c r="D29" s="142"/>
      <c r="E29" s="149"/>
      <c r="F29" s="157"/>
      <c r="G29" s="161"/>
      <c r="H29" s="168">
        <v>11000</v>
      </c>
      <c r="I29" s="178" t="str">
        <f t="shared" si="0"/>
        <v/>
      </c>
      <c r="J29" s="188"/>
      <c r="K29" s="196">
        <f t="shared" si="1"/>
        <v>0</v>
      </c>
      <c r="L29" s="178" t="str">
        <f t="shared" si="2"/>
        <v/>
      </c>
      <c r="M29" s="209"/>
      <c r="N29" s="217" t="str">
        <f t="shared" si="3"/>
        <v/>
      </c>
      <c r="O29" s="224"/>
      <c r="P29" s="231"/>
      <c r="Q29" s="238">
        <f t="shared" si="4"/>
        <v>0</v>
      </c>
      <c r="R29" s="245"/>
      <c r="S29" s="217" t="str">
        <f t="shared" si="5"/>
        <v/>
      </c>
      <c r="T29" s="258"/>
    </row>
    <row r="30" spans="2:20" ht="18" hidden="1" customHeight="1">
      <c r="B30" s="123">
        <v>21</v>
      </c>
      <c r="C30" s="133"/>
      <c r="D30" s="142"/>
      <c r="E30" s="149"/>
      <c r="F30" s="157"/>
      <c r="G30" s="161"/>
      <c r="H30" s="168">
        <v>11000</v>
      </c>
      <c r="I30" s="178" t="str">
        <f t="shared" si="0"/>
        <v/>
      </c>
      <c r="J30" s="188"/>
      <c r="K30" s="196">
        <f t="shared" si="1"/>
        <v>0</v>
      </c>
      <c r="L30" s="178" t="str">
        <f t="shared" si="2"/>
        <v/>
      </c>
      <c r="M30" s="209"/>
      <c r="N30" s="217" t="str">
        <f t="shared" si="3"/>
        <v/>
      </c>
      <c r="O30" s="224"/>
      <c r="P30" s="231"/>
      <c r="Q30" s="238">
        <f t="shared" si="4"/>
        <v>0</v>
      </c>
      <c r="R30" s="245"/>
      <c r="S30" s="217" t="str">
        <f t="shared" si="5"/>
        <v/>
      </c>
      <c r="T30" s="258"/>
    </row>
    <row r="31" spans="2:20" ht="18" hidden="1" customHeight="1">
      <c r="B31" s="123">
        <v>22</v>
      </c>
      <c r="C31" s="133"/>
      <c r="D31" s="142"/>
      <c r="E31" s="149"/>
      <c r="F31" s="157"/>
      <c r="G31" s="161"/>
      <c r="H31" s="168">
        <v>11000</v>
      </c>
      <c r="I31" s="178" t="str">
        <f t="shared" si="0"/>
        <v/>
      </c>
      <c r="J31" s="188"/>
      <c r="K31" s="196">
        <f t="shared" si="1"/>
        <v>0</v>
      </c>
      <c r="L31" s="178" t="str">
        <f t="shared" si="2"/>
        <v/>
      </c>
      <c r="M31" s="209"/>
      <c r="N31" s="217" t="str">
        <f t="shared" si="3"/>
        <v/>
      </c>
      <c r="O31" s="224"/>
      <c r="P31" s="231"/>
      <c r="Q31" s="238">
        <f t="shared" si="4"/>
        <v>0</v>
      </c>
      <c r="R31" s="245"/>
      <c r="S31" s="217" t="str">
        <f t="shared" si="5"/>
        <v/>
      </c>
      <c r="T31" s="258"/>
    </row>
    <row r="32" spans="2:20" ht="18" hidden="1" customHeight="1">
      <c r="B32" s="123">
        <v>23</v>
      </c>
      <c r="C32" s="133"/>
      <c r="D32" s="142"/>
      <c r="E32" s="149"/>
      <c r="F32" s="157"/>
      <c r="G32" s="161"/>
      <c r="H32" s="168">
        <v>11000</v>
      </c>
      <c r="I32" s="178" t="str">
        <f t="shared" si="0"/>
        <v/>
      </c>
      <c r="J32" s="188"/>
      <c r="K32" s="196">
        <f t="shared" si="1"/>
        <v>0</v>
      </c>
      <c r="L32" s="178" t="str">
        <f t="shared" si="2"/>
        <v/>
      </c>
      <c r="M32" s="209"/>
      <c r="N32" s="217" t="str">
        <f t="shared" si="3"/>
        <v/>
      </c>
      <c r="O32" s="224"/>
      <c r="P32" s="231"/>
      <c r="Q32" s="238">
        <f t="shared" si="4"/>
        <v>0</v>
      </c>
      <c r="R32" s="245"/>
      <c r="S32" s="217" t="str">
        <f t="shared" si="5"/>
        <v/>
      </c>
      <c r="T32" s="258"/>
    </row>
    <row r="33" spans="1:20" ht="18" hidden="1" customHeight="1">
      <c r="B33" s="123">
        <v>24</v>
      </c>
      <c r="C33" s="133"/>
      <c r="D33" s="142"/>
      <c r="E33" s="149"/>
      <c r="F33" s="157"/>
      <c r="G33" s="161"/>
      <c r="H33" s="168">
        <v>11000</v>
      </c>
      <c r="I33" s="178" t="str">
        <f t="shared" si="0"/>
        <v/>
      </c>
      <c r="J33" s="188"/>
      <c r="K33" s="196">
        <f t="shared" si="1"/>
        <v>0</v>
      </c>
      <c r="L33" s="178" t="str">
        <f t="shared" si="2"/>
        <v/>
      </c>
      <c r="M33" s="209"/>
      <c r="N33" s="217" t="str">
        <f t="shared" si="3"/>
        <v/>
      </c>
      <c r="O33" s="224"/>
      <c r="P33" s="231"/>
      <c r="Q33" s="238">
        <f t="shared" si="4"/>
        <v>0</v>
      </c>
      <c r="R33" s="245"/>
      <c r="S33" s="217" t="str">
        <f t="shared" si="5"/>
        <v/>
      </c>
      <c r="T33" s="258"/>
    </row>
    <row r="34" spans="1:20" ht="18" hidden="1" customHeight="1">
      <c r="B34" s="123">
        <v>25</v>
      </c>
      <c r="C34" s="133"/>
      <c r="D34" s="142"/>
      <c r="E34" s="149"/>
      <c r="F34" s="157"/>
      <c r="G34" s="161"/>
      <c r="H34" s="168">
        <v>11000</v>
      </c>
      <c r="I34" s="178" t="str">
        <f t="shared" si="0"/>
        <v/>
      </c>
      <c r="J34" s="188"/>
      <c r="K34" s="196">
        <f t="shared" si="1"/>
        <v>0</v>
      </c>
      <c r="L34" s="178" t="str">
        <f t="shared" si="2"/>
        <v/>
      </c>
      <c r="M34" s="209"/>
      <c r="N34" s="217" t="str">
        <f t="shared" si="3"/>
        <v/>
      </c>
      <c r="O34" s="224"/>
      <c r="P34" s="231"/>
      <c r="Q34" s="238">
        <f t="shared" si="4"/>
        <v>0</v>
      </c>
      <c r="R34" s="245"/>
      <c r="S34" s="217" t="str">
        <f t="shared" si="5"/>
        <v/>
      </c>
      <c r="T34" s="258"/>
    </row>
    <row r="35" spans="1:20" ht="18" hidden="1" customHeight="1">
      <c r="B35" s="123">
        <v>26</v>
      </c>
      <c r="C35" s="133"/>
      <c r="D35" s="142"/>
      <c r="E35" s="149"/>
      <c r="F35" s="157"/>
      <c r="G35" s="161"/>
      <c r="H35" s="168">
        <v>11000</v>
      </c>
      <c r="I35" s="178" t="str">
        <f t="shared" si="0"/>
        <v/>
      </c>
      <c r="J35" s="188"/>
      <c r="K35" s="196">
        <f t="shared" si="1"/>
        <v>0</v>
      </c>
      <c r="L35" s="178" t="str">
        <f t="shared" si="2"/>
        <v/>
      </c>
      <c r="M35" s="209"/>
      <c r="N35" s="217" t="str">
        <f t="shared" si="3"/>
        <v/>
      </c>
      <c r="O35" s="224"/>
      <c r="P35" s="231"/>
      <c r="Q35" s="238">
        <f t="shared" si="4"/>
        <v>0</v>
      </c>
      <c r="R35" s="245"/>
      <c r="S35" s="217" t="str">
        <f t="shared" si="5"/>
        <v/>
      </c>
      <c r="T35" s="258"/>
    </row>
    <row r="36" spans="1:20" ht="18" hidden="1" customHeight="1">
      <c r="B36" s="123">
        <v>27</v>
      </c>
      <c r="C36" s="133"/>
      <c r="D36" s="142"/>
      <c r="E36" s="149"/>
      <c r="F36" s="157"/>
      <c r="G36" s="161"/>
      <c r="H36" s="168">
        <v>11000</v>
      </c>
      <c r="I36" s="178" t="str">
        <f t="shared" si="0"/>
        <v/>
      </c>
      <c r="J36" s="188"/>
      <c r="K36" s="196">
        <f t="shared" si="1"/>
        <v>0</v>
      </c>
      <c r="L36" s="178" t="str">
        <f t="shared" si="2"/>
        <v/>
      </c>
      <c r="M36" s="209"/>
      <c r="N36" s="217" t="str">
        <f t="shared" si="3"/>
        <v/>
      </c>
      <c r="O36" s="224"/>
      <c r="P36" s="231"/>
      <c r="Q36" s="238">
        <f t="shared" si="4"/>
        <v>0</v>
      </c>
      <c r="R36" s="245"/>
      <c r="S36" s="217" t="str">
        <f t="shared" si="5"/>
        <v/>
      </c>
      <c r="T36" s="258"/>
    </row>
    <row r="37" spans="1:20" ht="18" hidden="1" customHeight="1">
      <c r="B37" s="123">
        <v>28</v>
      </c>
      <c r="C37" s="133"/>
      <c r="D37" s="142"/>
      <c r="E37" s="149"/>
      <c r="F37" s="157"/>
      <c r="G37" s="161"/>
      <c r="H37" s="168">
        <v>11000</v>
      </c>
      <c r="I37" s="178" t="str">
        <f t="shared" si="0"/>
        <v/>
      </c>
      <c r="J37" s="188"/>
      <c r="K37" s="196">
        <f t="shared" si="1"/>
        <v>0</v>
      </c>
      <c r="L37" s="178" t="str">
        <f t="shared" si="2"/>
        <v/>
      </c>
      <c r="M37" s="209"/>
      <c r="N37" s="217" t="str">
        <f t="shared" si="3"/>
        <v/>
      </c>
      <c r="O37" s="224"/>
      <c r="P37" s="231"/>
      <c r="Q37" s="238">
        <f t="shared" si="4"/>
        <v>0</v>
      </c>
      <c r="R37" s="245"/>
      <c r="S37" s="217" t="str">
        <f t="shared" si="5"/>
        <v/>
      </c>
      <c r="T37" s="258"/>
    </row>
    <row r="38" spans="1:20" ht="18" hidden="1" customHeight="1">
      <c r="B38" s="123">
        <v>29</v>
      </c>
      <c r="C38" s="133"/>
      <c r="D38" s="142"/>
      <c r="E38" s="149"/>
      <c r="F38" s="157"/>
      <c r="G38" s="161"/>
      <c r="H38" s="168">
        <v>11000</v>
      </c>
      <c r="I38" s="178" t="str">
        <f t="shared" si="0"/>
        <v/>
      </c>
      <c r="J38" s="188"/>
      <c r="K38" s="196">
        <f t="shared" si="1"/>
        <v>0</v>
      </c>
      <c r="L38" s="178" t="str">
        <f t="shared" si="2"/>
        <v/>
      </c>
      <c r="M38" s="209"/>
      <c r="N38" s="217" t="str">
        <f t="shared" si="3"/>
        <v/>
      </c>
      <c r="O38" s="224"/>
      <c r="P38" s="231"/>
      <c r="Q38" s="238">
        <f t="shared" si="4"/>
        <v>0</v>
      </c>
      <c r="R38" s="245"/>
      <c r="S38" s="217" t="str">
        <f t="shared" si="5"/>
        <v/>
      </c>
      <c r="T38" s="258"/>
    </row>
    <row r="39" spans="1:20" ht="18" hidden="1" customHeight="1">
      <c r="B39" s="123">
        <v>30</v>
      </c>
      <c r="C39" s="133"/>
      <c r="D39" s="142"/>
      <c r="E39" s="149"/>
      <c r="F39" s="157"/>
      <c r="G39" s="161"/>
      <c r="H39" s="168">
        <v>11000</v>
      </c>
      <c r="I39" s="178" t="str">
        <f t="shared" si="0"/>
        <v/>
      </c>
      <c r="J39" s="188"/>
      <c r="K39" s="196">
        <f t="shared" si="1"/>
        <v>0</v>
      </c>
      <c r="L39" s="178" t="str">
        <f t="shared" si="2"/>
        <v/>
      </c>
      <c r="M39" s="209"/>
      <c r="N39" s="217" t="str">
        <f t="shared" si="3"/>
        <v/>
      </c>
      <c r="O39" s="224"/>
      <c r="P39" s="231"/>
      <c r="Q39" s="238">
        <f t="shared" si="4"/>
        <v>0</v>
      </c>
      <c r="R39" s="246"/>
      <c r="S39" s="217" t="str">
        <f t="shared" si="5"/>
        <v/>
      </c>
      <c r="T39" s="258"/>
    </row>
    <row r="40" spans="1:20" ht="33" customHeight="1">
      <c r="B40" s="124" t="s">
        <v>51</v>
      </c>
      <c r="C40" s="134"/>
      <c r="D40" s="134"/>
      <c r="E40" s="134"/>
      <c r="F40" s="134"/>
      <c r="G40" s="162"/>
      <c r="H40" s="169"/>
      <c r="I40" s="179">
        <f>SUM(I10:I39)</f>
        <v>0</v>
      </c>
      <c r="J40" s="189"/>
      <c r="K40" s="197"/>
      <c r="L40" s="203">
        <f t="shared" ref="L40:Q40" si="6">SUM(L10:L39)</f>
        <v>0</v>
      </c>
      <c r="M40" s="210">
        <f t="shared" si="6"/>
        <v>0</v>
      </c>
      <c r="N40" s="218">
        <f t="shared" si="6"/>
        <v>0</v>
      </c>
      <c r="O40" s="218">
        <f t="shared" si="6"/>
        <v>0</v>
      </c>
      <c r="P40" s="232">
        <f t="shared" si="6"/>
        <v>0</v>
      </c>
      <c r="Q40" s="239">
        <f t="shared" si="6"/>
        <v>0</v>
      </c>
      <c r="R40" s="247"/>
      <c r="S40" s="252" t="str">
        <f t="shared" si="5"/>
        <v/>
      </c>
      <c r="T40" s="259"/>
    </row>
    <row r="41" spans="1:20" s="113" customFormat="1" ht="28.5" customHeight="1">
      <c r="B41" s="113" t="s">
        <v>68</v>
      </c>
    </row>
    <row r="42" spans="1:20" s="113" customFormat="1" ht="28.5" customHeight="1">
      <c r="B42" s="113" t="s">
        <v>39</v>
      </c>
    </row>
    <row r="43" spans="1:20" s="113" customFormat="1" ht="28.5" customHeight="1">
      <c r="B43" s="125" t="s">
        <v>38</v>
      </c>
    </row>
    <row r="44" spans="1:20" ht="18" customHeight="1"/>
    <row r="45" spans="1:20" ht="26.25" customHeight="1">
      <c r="B45" s="126" t="s">
        <v>113</v>
      </c>
      <c r="C45" s="126"/>
      <c r="D45" s="126"/>
      <c r="E45" s="126"/>
    </row>
    <row r="46" spans="1:20" ht="58.5" customHeight="1">
      <c r="A46" s="114"/>
      <c r="B46" s="127" t="s">
        <v>112</v>
      </c>
      <c r="C46" s="135"/>
      <c r="D46" s="135"/>
      <c r="E46" s="135"/>
      <c r="F46" s="135"/>
      <c r="G46" s="135"/>
      <c r="H46" s="135"/>
      <c r="I46" s="135"/>
      <c r="J46" s="135"/>
      <c r="K46" s="135"/>
      <c r="L46" s="135"/>
      <c r="M46" s="135"/>
      <c r="N46" s="115"/>
      <c r="O46" s="115"/>
      <c r="P46" s="115"/>
      <c r="Q46" s="115"/>
      <c r="R46" s="115"/>
      <c r="S46" s="115"/>
      <c r="T46" s="115"/>
    </row>
    <row r="47" spans="1:20" ht="18" customHeight="1">
      <c r="A47" s="115"/>
      <c r="B47" s="115"/>
      <c r="C47" s="115"/>
      <c r="D47" s="115"/>
      <c r="E47" s="115"/>
      <c r="F47" s="115"/>
      <c r="G47" s="115"/>
      <c r="H47" s="115"/>
      <c r="I47" s="115"/>
      <c r="J47" s="115"/>
      <c r="K47" s="115"/>
      <c r="L47" s="115"/>
      <c r="M47" s="115"/>
      <c r="N47" s="115"/>
      <c r="O47" s="115"/>
      <c r="P47" s="115"/>
      <c r="Q47" s="115"/>
      <c r="R47" s="115"/>
      <c r="S47" s="115"/>
      <c r="T47" s="115"/>
    </row>
    <row r="48" spans="1:20" ht="33" customHeight="1">
      <c r="A48" s="116" t="s">
        <v>103</v>
      </c>
      <c r="B48" s="116"/>
      <c r="C48" s="116"/>
      <c r="D48" s="115"/>
      <c r="E48" s="150" t="s">
        <v>104</v>
      </c>
      <c r="F48" s="150"/>
      <c r="G48" s="150"/>
      <c r="H48" s="170" t="s">
        <v>105</v>
      </c>
      <c r="I48" s="180" t="s">
        <v>106</v>
      </c>
      <c r="J48" s="180"/>
      <c r="K48" s="180"/>
      <c r="L48" s="205" t="s">
        <v>107</v>
      </c>
      <c r="M48" s="211" t="s">
        <v>111</v>
      </c>
      <c r="N48" s="211"/>
      <c r="O48" s="211"/>
      <c r="P48" s="211"/>
      <c r="Q48" s="240" t="s">
        <v>109</v>
      </c>
      <c r="R48" s="150" t="s">
        <v>110</v>
      </c>
      <c r="S48" s="150"/>
      <c r="T48" s="150"/>
    </row>
    <row r="49" spans="1:20" ht="18" customHeight="1">
      <c r="A49" s="116"/>
      <c r="B49" s="116"/>
      <c r="C49" s="116"/>
      <c r="D49" s="115"/>
      <c r="E49" s="150"/>
      <c r="F49" s="150"/>
      <c r="G49" s="150"/>
      <c r="H49" s="170"/>
      <c r="I49" s="180"/>
      <c r="J49" s="180"/>
      <c r="K49" s="180"/>
      <c r="L49" s="205"/>
      <c r="M49" s="211"/>
      <c r="N49" s="211"/>
      <c r="O49" s="211"/>
      <c r="P49" s="211"/>
      <c r="Q49" s="240"/>
      <c r="R49" s="150"/>
      <c r="S49" s="150"/>
      <c r="T49" s="150"/>
    </row>
    <row r="50" spans="1:20" ht="18" customHeight="1">
      <c r="E50" s="150"/>
      <c r="F50" s="150"/>
      <c r="G50" s="150"/>
      <c r="H50" s="171"/>
      <c r="I50" s="115"/>
      <c r="J50" s="115"/>
      <c r="K50" s="115"/>
      <c r="L50" s="205"/>
      <c r="M50" s="115"/>
      <c r="N50" s="115"/>
      <c r="O50" s="115"/>
      <c r="P50" s="115"/>
      <c r="Q50" s="115"/>
      <c r="R50" s="115"/>
      <c r="S50" s="115"/>
      <c r="T50" s="115"/>
    </row>
    <row r="51" spans="1:20" ht="18" customHeight="1">
      <c r="E51" s="151"/>
      <c r="F51" s="158"/>
      <c r="G51" s="163"/>
      <c r="H51" s="172" t="s">
        <v>105</v>
      </c>
      <c r="I51" s="181"/>
      <c r="J51" s="190"/>
      <c r="K51" s="198"/>
      <c r="L51" s="204" t="s">
        <v>107</v>
      </c>
      <c r="M51" s="212"/>
      <c r="N51" s="190"/>
      <c r="O51" s="190"/>
      <c r="P51" s="198"/>
      <c r="Q51" s="241" t="s">
        <v>109</v>
      </c>
      <c r="R51" s="248" t="e">
        <f>E51/I51*M51</f>
        <v>#DIV/0!</v>
      </c>
      <c r="S51" s="248"/>
      <c r="T51" s="248"/>
    </row>
    <row r="52" spans="1:20" ht="18" customHeight="1">
      <c r="E52" s="152"/>
      <c r="F52" s="159"/>
      <c r="G52" s="164"/>
      <c r="H52" s="172"/>
      <c r="I52" s="182"/>
      <c r="J52" s="191"/>
      <c r="K52" s="199"/>
      <c r="L52" s="204"/>
      <c r="M52" s="182"/>
      <c r="N52" s="191"/>
      <c r="O52" s="191"/>
      <c r="P52" s="199"/>
      <c r="Q52" s="241"/>
      <c r="R52" s="249"/>
      <c r="S52" s="249"/>
      <c r="T52" s="249"/>
    </row>
    <row r="53" spans="1:20" ht="18" customHeight="1"/>
    <row r="54" spans="1:20" ht="18" customHeight="1"/>
    <row r="55" spans="1:20" ht="18" customHeight="1"/>
    <row r="56" spans="1:20" ht="18" customHeight="1"/>
    <row r="57" spans="1:20" ht="18" customHeight="1"/>
    <row r="58" spans="1:20" ht="18" customHeight="1"/>
    <row r="59" spans="1:20" ht="18" customHeight="1"/>
    <row r="60" spans="1:20" ht="18" customHeight="1"/>
    <row r="61" spans="1:20" ht="18" customHeight="1"/>
    <row r="62" spans="1:20" ht="18" customHeight="1"/>
    <row r="63" spans="1:20" ht="18" customHeight="1"/>
    <row r="64" spans="1:20"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sheetData>
  <mergeCells count="63">
    <mergeCell ref="B3:T3"/>
    <mergeCell ref="S5:T5"/>
    <mergeCell ref="J7:L7"/>
    <mergeCell ref="O7:Q7"/>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B40:G40"/>
    <mergeCell ref="B7:B8"/>
    <mergeCell ref="C7:E8"/>
    <mergeCell ref="F7:F8"/>
    <mergeCell ref="G7:G8"/>
    <mergeCell ref="H7:H8"/>
    <mergeCell ref="I7:I8"/>
    <mergeCell ref="M7:M8"/>
    <mergeCell ref="N7:N8"/>
    <mergeCell ref="R7:R8"/>
    <mergeCell ref="S7:S8"/>
    <mergeCell ref="T7:T8"/>
    <mergeCell ref="A48:C49"/>
    <mergeCell ref="E48:G50"/>
    <mergeCell ref="H48:H49"/>
    <mergeCell ref="I48:K49"/>
    <mergeCell ref="L48:L50"/>
    <mergeCell ref="M48:P49"/>
    <mergeCell ref="Q48:Q49"/>
    <mergeCell ref="R48:T49"/>
    <mergeCell ref="E51:G52"/>
    <mergeCell ref="H51:H52"/>
    <mergeCell ref="I51:K52"/>
    <mergeCell ref="L51:L52"/>
    <mergeCell ref="M51:P52"/>
    <mergeCell ref="Q51:Q52"/>
    <mergeCell ref="R51:T52"/>
    <mergeCell ref="R9:R39"/>
  </mergeCells>
  <phoneticPr fontId="6"/>
  <dataValidations count="3">
    <dataValidation type="list" allowBlank="1" showDropDown="0" showInputMessage="1" showErrorMessage="1" sqref="G10:G39">
      <formula1>"常勤職員,非常勤職員"</formula1>
    </dataValidation>
    <dataValidation type="list" allowBlank="1" showDropDown="0" showInputMessage="1" showErrorMessage="1" sqref="F10:F39">
      <formula1>"放課後児童支援員,補助員,育成支援の周辺業務を行う職員,その他"</formula1>
    </dataValidation>
    <dataValidation type="list" allowBlank="1" showDropDown="0" showInputMessage="1" showErrorMessage="1" sqref="M10:M39">
      <formula1>"1,2,3,4,5,6,7,8,9,10,11,12"</formula1>
    </dataValidation>
  </dataValidations>
  <printOptions horizontalCentered="1"/>
  <pageMargins left="0.23622047244094491" right="0.23622047244094491" top="1.1417322834645669" bottom="0.55118110236220474" header="0.31496062992125984" footer="0.31496062992125984"/>
  <pageSetup paperSize="9" scale="53" fitToWidth="1" fitToHeight="0" orientation="landscape"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
  <sheetViews>
    <sheetView tabSelected="1" workbookViewId="0">
      <selection activeCell="K11" sqref="K11"/>
    </sheetView>
  </sheetViews>
  <sheetFormatPr defaultRowHeight="18.75"/>
  <sheetData/>
  <phoneticPr fontId="6"/>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50"/>
  </sheetPr>
  <dimension ref="A1:AZ165"/>
  <sheetViews>
    <sheetView view="pageBreakPreview" zoomScale="85" zoomScaleNormal="85" zoomScaleSheetLayoutView="85" workbookViewId="0">
      <selection activeCell="AE2" sqref="AE2:AG3"/>
    </sheetView>
  </sheetViews>
  <sheetFormatPr defaultColWidth="9" defaultRowHeight="13.5"/>
  <cols>
    <col min="1" max="43" width="1.75" style="1" customWidth="1"/>
    <col min="44" max="47" width="1.75" style="2" customWidth="1"/>
    <col min="48" max="48" width="1.625" style="2" customWidth="1"/>
    <col min="49" max="16384" width="9" style="3"/>
  </cols>
  <sheetData>
    <row r="1" spans="1:52" ht="18.75">
      <c r="A1" s="4"/>
      <c r="B1" s="4"/>
      <c r="C1" s="4"/>
      <c r="D1" s="4"/>
      <c r="E1" s="4"/>
      <c r="F1" s="4"/>
      <c r="G1" s="4"/>
      <c r="H1" s="4"/>
      <c r="I1" s="4"/>
      <c r="J1" s="4"/>
      <c r="K1" s="4"/>
      <c r="L1" s="4"/>
      <c r="AX1" s="45" t="s">
        <v>116</v>
      </c>
    </row>
    <row r="2" spans="1:52">
      <c r="AB2" s="7" t="s">
        <v>41</v>
      </c>
      <c r="AC2" s="26"/>
      <c r="AD2" s="26"/>
      <c r="AE2" s="38"/>
      <c r="AF2" s="39"/>
      <c r="AG2" s="39"/>
      <c r="AH2" s="7" t="s">
        <v>86</v>
      </c>
      <c r="AI2" s="26"/>
      <c r="AJ2" s="26"/>
      <c r="AK2" s="38"/>
      <c r="AL2" s="39"/>
      <c r="AM2" s="39"/>
      <c r="AN2" s="7" t="s">
        <v>87</v>
      </c>
      <c r="AO2" s="26"/>
      <c r="AP2" s="26"/>
      <c r="AQ2" s="38"/>
      <c r="AR2" s="39"/>
      <c r="AS2" s="39"/>
      <c r="AT2" s="7" t="s">
        <v>88</v>
      </c>
      <c r="AU2" s="26"/>
      <c r="AV2" s="26"/>
    </row>
    <row r="3" spans="1:52">
      <c r="AB3" s="26"/>
      <c r="AC3" s="26"/>
      <c r="AD3" s="26"/>
      <c r="AE3" s="39"/>
      <c r="AF3" s="39"/>
      <c r="AG3" s="39"/>
      <c r="AH3" s="26"/>
      <c r="AI3" s="26"/>
      <c r="AJ3" s="26"/>
      <c r="AK3" s="39"/>
      <c r="AL3" s="39"/>
      <c r="AM3" s="39"/>
      <c r="AN3" s="26"/>
      <c r="AO3" s="26"/>
      <c r="AP3" s="26"/>
      <c r="AQ3" s="39"/>
      <c r="AR3" s="39"/>
      <c r="AS3" s="39"/>
      <c r="AT3" s="26"/>
      <c r="AU3" s="26"/>
      <c r="AV3" s="26"/>
    </row>
    <row r="4" spans="1:52">
      <c r="AB4" s="33"/>
      <c r="AC4" s="33"/>
      <c r="AD4" s="33"/>
      <c r="AE4" s="33"/>
      <c r="AF4" s="33"/>
      <c r="AG4" s="33"/>
      <c r="AH4" s="33"/>
      <c r="AI4" s="33"/>
      <c r="AJ4" s="33"/>
      <c r="AK4" s="33"/>
      <c r="AL4" s="33"/>
      <c r="AM4" s="33"/>
      <c r="AN4" s="33"/>
      <c r="AO4" s="33"/>
      <c r="AP4" s="33"/>
      <c r="AQ4" s="33"/>
      <c r="AR4" s="33"/>
      <c r="AS4" s="33"/>
      <c r="AT4" s="33"/>
      <c r="AU4" s="33"/>
      <c r="AV4" s="33"/>
    </row>
    <row r="6" spans="1:52">
      <c r="A6" s="5" t="s">
        <v>100</v>
      </c>
      <c r="B6" s="4"/>
      <c r="C6" s="4"/>
      <c r="D6" s="4"/>
      <c r="E6" s="4"/>
      <c r="F6" s="4"/>
      <c r="G6" s="4"/>
      <c r="H6" s="4"/>
      <c r="I6" s="4"/>
      <c r="J6" s="4"/>
      <c r="K6" s="4"/>
      <c r="L6" s="4"/>
      <c r="M6" s="4"/>
      <c r="N6" s="4"/>
    </row>
    <row r="7" spans="1:52">
      <c r="A7" s="4"/>
      <c r="B7" s="4"/>
      <c r="C7" s="4"/>
      <c r="D7" s="4"/>
      <c r="E7" s="4"/>
      <c r="F7" s="4"/>
      <c r="G7" s="4"/>
      <c r="H7" s="4"/>
      <c r="I7" s="4"/>
      <c r="J7" s="4"/>
      <c r="K7" s="4"/>
      <c r="L7" s="4"/>
      <c r="M7" s="4"/>
      <c r="N7" s="4"/>
    </row>
    <row r="8" spans="1:52">
      <c r="A8" s="6"/>
      <c r="B8" s="6"/>
      <c r="C8" s="6"/>
      <c r="D8" s="6"/>
      <c r="E8" s="6"/>
      <c r="F8" s="6"/>
      <c r="G8" s="6"/>
      <c r="H8" s="6"/>
      <c r="I8" s="6"/>
      <c r="J8" s="6"/>
      <c r="K8" s="6"/>
      <c r="L8" s="6"/>
      <c r="M8" s="6"/>
      <c r="N8" s="6"/>
    </row>
    <row r="10" spans="1:52">
      <c r="T10" s="5"/>
      <c r="U10" s="4"/>
      <c r="V10" s="4"/>
      <c r="W10" s="4"/>
      <c r="X10" s="5" t="s">
        <v>78</v>
      </c>
      <c r="Y10" s="4"/>
      <c r="Z10" s="4"/>
      <c r="AA10" s="4"/>
      <c r="AB10" s="10">
        <f>'鑑文(計画）'!AB10</f>
        <v>0</v>
      </c>
      <c r="AC10" s="260"/>
      <c r="AD10" s="260"/>
      <c r="AE10" s="260"/>
      <c r="AF10" s="260"/>
      <c r="AG10" s="260"/>
      <c r="AH10" s="260"/>
      <c r="AI10" s="260"/>
      <c r="AJ10" s="260"/>
      <c r="AK10" s="260"/>
      <c r="AL10" s="260"/>
      <c r="AM10" s="260"/>
      <c r="AN10" s="260"/>
      <c r="AO10" s="260"/>
      <c r="AP10" s="260"/>
      <c r="AQ10" s="260"/>
      <c r="AR10" s="260"/>
      <c r="AS10" s="260"/>
      <c r="AT10" s="260"/>
      <c r="AU10" s="260"/>
      <c r="AV10" s="260"/>
    </row>
    <row r="11" spans="1:52">
      <c r="T11" s="4"/>
      <c r="U11" s="4"/>
      <c r="V11" s="4"/>
      <c r="W11" s="4"/>
      <c r="X11" s="4"/>
      <c r="Y11" s="4"/>
      <c r="Z11" s="4"/>
      <c r="AA11" s="4"/>
      <c r="AB11" s="260"/>
      <c r="AC11" s="260"/>
      <c r="AD11" s="260"/>
      <c r="AE11" s="260"/>
      <c r="AF11" s="260"/>
      <c r="AG11" s="260"/>
      <c r="AH11" s="260"/>
      <c r="AI11" s="260"/>
      <c r="AJ11" s="260"/>
      <c r="AK11" s="260"/>
      <c r="AL11" s="260"/>
      <c r="AM11" s="260"/>
      <c r="AN11" s="260"/>
      <c r="AO11" s="260"/>
      <c r="AP11" s="260"/>
      <c r="AQ11" s="260"/>
      <c r="AR11" s="260"/>
      <c r="AS11" s="260"/>
      <c r="AT11" s="260"/>
      <c r="AU11" s="260"/>
      <c r="AV11" s="260"/>
    </row>
    <row r="12" spans="1:52">
      <c r="T12" s="5"/>
      <c r="U12" s="4"/>
      <c r="V12" s="4"/>
      <c r="W12" s="4"/>
      <c r="X12" s="5" t="s">
        <v>89</v>
      </c>
      <c r="Y12" s="4"/>
      <c r="Z12" s="4"/>
      <c r="AA12" s="4"/>
      <c r="AB12" s="10">
        <f>'鑑文(計画）'!AB12</f>
        <v>0</v>
      </c>
      <c r="AC12" s="260"/>
      <c r="AD12" s="260"/>
      <c r="AE12" s="260"/>
      <c r="AF12" s="260"/>
      <c r="AG12" s="260"/>
      <c r="AH12" s="260"/>
      <c r="AI12" s="260"/>
      <c r="AJ12" s="260"/>
      <c r="AK12" s="260"/>
      <c r="AL12" s="260"/>
      <c r="AM12" s="260"/>
      <c r="AN12" s="260"/>
      <c r="AO12" s="260"/>
      <c r="AP12" s="260"/>
      <c r="AQ12" s="260"/>
      <c r="AR12" s="260"/>
      <c r="AS12" s="260"/>
      <c r="AT12" s="260"/>
      <c r="AU12" s="260"/>
      <c r="AV12" s="260"/>
      <c r="AW12" s="44" t="s">
        <v>90</v>
      </c>
      <c r="AX12" s="44"/>
      <c r="AY12" s="44"/>
      <c r="AZ12" s="44"/>
    </row>
    <row r="13" spans="1:52">
      <c r="T13" s="4"/>
      <c r="U13" s="4"/>
      <c r="V13" s="4"/>
      <c r="W13" s="4"/>
      <c r="X13" s="4"/>
      <c r="Y13" s="4"/>
      <c r="Z13" s="4"/>
      <c r="AA13" s="4"/>
      <c r="AB13" s="260"/>
      <c r="AC13" s="260"/>
      <c r="AD13" s="260"/>
      <c r="AE13" s="260"/>
      <c r="AF13" s="260"/>
      <c r="AG13" s="260"/>
      <c r="AH13" s="260"/>
      <c r="AI13" s="260"/>
      <c r="AJ13" s="260"/>
      <c r="AK13" s="260"/>
      <c r="AL13" s="260"/>
      <c r="AM13" s="260"/>
      <c r="AN13" s="260"/>
      <c r="AO13" s="260"/>
      <c r="AP13" s="260"/>
      <c r="AQ13" s="260"/>
      <c r="AR13" s="260"/>
      <c r="AS13" s="260"/>
      <c r="AT13" s="260"/>
      <c r="AU13" s="260"/>
      <c r="AV13" s="260"/>
      <c r="AW13" s="44"/>
      <c r="AX13" s="44"/>
      <c r="AY13" s="44"/>
      <c r="AZ13" s="44"/>
    </row>
    <row r="14" spans="1:52">
      <c r="T14" s="6"/>
      <c r="U14" s="6"/>
      <c r="V14" s="6"/>
      <c r="W14" s="6"/>
      <c r="X14" s="6"/>
      <c r="Y14" s="6"/>
      <c r="Z14" s="6"/>
      <c r="AA14" s="6"/>
      <c r="AB14" s="10">
        <f>'鑑文(計画）'!AB14</f>
        <v>0</v>
      </c>
      <c r="AC14" s="260"/>
      <c r="AD14" s="260"/>
      <c r="AE14" s="260"/>
      <c r="AF14" s="260"/>
      <c r="AG14" s="260"/>
      <c r="AH14" s="260"/>
      <c r="AI14" s="260"/>
      <c r="AJ14" s="260"/>
      <c r="AK14" s="260"/>
      <c r="AL14" s="260"/>
      <c r="AM14" s="260"/>
      <c r="AN14" s="260"/>
      <c r="AO14" s="260"/>
      <c r="AP14" s="260"/>
      <c r="AQ14" s="260"/>
      <c r="AR14" s="260"/>
      <c r="AS14" s="260"/>
      <c r="AT14" s="260"/>
      <c r="AU14" s="260"/>
      <c r="AV14" s="260"/>
      <c r="AW14" s="44" t="s">
        <v>117</v>
      </c>
      <c r="AX14" s="44"/>
      <c r="AY14" s="44"/>
      <c r="AZ14" s="44"/>
    </row>
    <row r="15" spans="1:52">
      <c r="T15" s="6"/>
      <c r="U15" s="6"/>
      <c r="V15" s="6"/>
      <c r="W15" s="6"/>
      <c r="X15" s="6"/>
      <c r="Y15" s="6"/>
      <c r="Z15" s="6"/>
      <c r="AA15" s="6"/>
      <c r="AB15" s="260"/>
      <c r="AC15" s="260"/>
      <c r="AD15" s="260"/>
      <c r="AE15" s="260"/>
      <c r="AF15" s="260"/>
      <c r="AG15" s="260"/>
      <c r="AH15" s="260"/>
      <c r="AI15" s="260"/>
      <c r="AJ15" s="260"/>
      <c r="AK15" s="260"/>
      <c r="AL15" s="260"/>
      <c r="AM15" s="260"/>
      <c r="AN15" s="260"/>
      <c r="AO15" s="260"/>
      <c r="AP15" s="260"/>
      <c r="AQ15" s="260"/>
      <c r="AR15" s="260"/>
      <c r="AS15" s="260"/>
      <c r="AT15" s="260"/>
      <c r="AU15" s="260"/>
      <c r="AV15" s="260"/>
      <c r="AW15" s="44"/>
      <c r="AX15" s="44"/>
      <c r="AY15" s="44"/>
      <c r="AZ15" s="44"/>
    </row>
    <row r="16" spans="1:52">
      <c r="X16" s="5"/>
      <c r="Y16" s="3"/>
      <c r="Z16" s="3"/>
      <c r="AA16" s="3"/>
      <c r="AB16" s="10">
        <f>'鑑文(計画）'!AB16</f>
        <v>0</v>
      </c>
      <c r="AC16" s="260"/>
      <c r="AD16" s="260"/>
      <c r="AE16" s="260"/>
      <c r="AF16" s="260"/>
      <c r="AG16" s="260"/>
      <c r="AH16" s="260"/>
      <c r="AI16" s="260"/>
      <c r="AJ16" s="260"/>
      <c r="AK16" s="260"/>
      <c r="AL16" s="260"/>
      <c r="AM16" s="260"/>
      <c r="AN16" s="260"/>
      <c r="AO16" s="260"/>
      <c r="AP16" s="260"/>
      <c r="AQ16" s="260"/>
      <c r="AR16" s="260"/>
      <c r="AS16" s="260"/>
      <c r="AT16" s="260"/>
      <c r="AU16" s="260"/>
      <c r="AV16" s="260"/>
      <c r="AW16" s="44" t="s">
        <v>91</v>
      </c>
      <c r="AX16" s="44"/>
      <c r="AY16" s="44"/>
      <c r="AZ16" s="44"/>
    </row>
    <row r="17" spans="1:52">
      <c r="X17" s="3"/>
      <c r="Y17" s="3"/>
      <c r="Z17" s="3"/>
      <c r="AA17" s="3"/>
      <c r="AB17" s="260"/>
      <c r="AC17" s="260"/>
      <c r="AD17" s="260"/>
      <c r="AE17" s="260"/>
      <c r="AF17" s="260"/>
      <c r="AG17" s="260"/>
      <c r="AH17" s="260"/>
      <c r="AI17" s="260"/>
      <c r="AJ17" s="260"/>
      <c r="AK17" s="260"/>
      <c r="AL17" s="260"/>
      <c r="AM17" s="260"/>
      <c r="AN17" s="260"/>
      <c r="AO17" s="260"/>
      <c r="AP17" s="260"/>
      <c r="AQ17" s="260"/>
      <c r="AR17" s="260"/>
      <c r="AS17" s="260"/>
      <c r="AT17" s="260"/>
      <c r="AU17" s="260"/>
      <c r="AV17" s="260"/>
      <c r="AW17" s="44"/>
      <c r="AX17" s="44"/>
      <c r="AY17" s="44"/>
      <c r="AZ17" s="44"/>
    </row>
    <row r="20" spans="1:52">
      <c r="A20" s="7" t="str">
        <f>"令和"&amp;'鑑文(計画）'!AE2&amp;"年度放課後児童支援員等処遇改善事業に係る賃金改善実績報告書について"</f>
        <v>令和年度放課後児童支援員等処遇改善事業に係る賃金改善実績報告書について</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row>
    <row r="21" spans="1:5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row>
    <row r="24" spans="1:52">
      <c r="A24" s="9" t="s">
        <v>97</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row>
    <row r="25" spans="1:52">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row>
    <row r="26" spans="1:52" ht="13.5" customHeight="1">
      <c r="A26" s="10" t="s">
        <v>98</v>
      </c>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row>
    <row r="27" spans="1:52" ht="13.5" customHeight="1">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row>
    <row r="28" spans="1:52">
      <c r="A28" s="9"/>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row>
    <row r="29" spans="1:52">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row>
    <row r="30" spans="1:52">
      <c r="A30" s="12" t="s">
        <v>96</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row>
    <row r="31" spans="1:5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row>
    <row r="32" spans="1:52" ht="6.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row>
    <row r="33" spans="1:48" ht="6.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row>
    <row r="34" spans="1:48">
      <c r="A34" s="10" t="s">
        <v>99</v>
      </c>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row>
    <row r="35" spans="1:48">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row>
    <row r="36" spans="1:48">
      <c r="A36" s="5" t="s">
        <v>95</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row>
    <row r="37" spans="1:48">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row>
    <row r="38" spans="1:48">
      <c r="A38" s="5"/>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row>
    <row r="39" spans="1:48">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48">
      <c r="A40" s="5"/>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row>
    <row r="41" spans="1:48">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row>
    <row r="42" spans="1:48">
      <c r="A42" s="5"/>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row>
    <row r="43" spans="1:48">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row>
    <row r="44" spans="1:48">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row>
    <row r="45" spans="1:48">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row>
    <row r="57" spans="1:48" ht="13.5" customHeight="1">
      <c r="A57" s="13"/>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row>
    <row r="58" spans="1:48" ht="13.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row>
    <row r="61" spans="1:48">
      <c r="A61" s="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row>
    <row r="62" spans="1:48">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row>
    <row r="63" spans="1:48">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row>
    <row r="64" spans="1:48">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row>
    <row r="65" spans="1:48">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row>
    <row r="66" spans="1:48">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row>
    <row r="67" spans="1:48">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row>
    <row r="68" spans="1:48">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row>
    <row r="69" spans="1:48">
      <c r="A69" s="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row>
    <row r="70" spans="1:48">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row>
    <row r="71" spans="1:48">
      <c r="C71" s="23"/>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row>
    <row r="72" spans="1:48">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row>
    <row r="75" spans="1:48" ht="13.5" customHeight="1">
      <c r="A75" s="13"/>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row>
    <row r="76" spans="1:48" ht="13.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row>
    <row r="77" spans="1:48">
      <c r="A77" s="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row>
    <row r="78" spans="1:48">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row>
    <row r="79" spans="1:48">
      <c r="A79" s="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row>
    <row r="80" spans="1:48">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row>
    <row r="81" spans="1:48">
      <c r="C81" s="5"/>
      <c r="D81" s="5"/>
      <c r="E81" s="4"/>
      <c r="F81" s="4"/>
      <c r="G81" s="4"/>
      <c r="H81" s="4"/>
      <c r="I81" s="4"/>
      <c r="J81" s="4"/>
      <c r="K81" s="4"/>
      <c r="L81" s="4"/>
      <c r="M81" s="4"/>
      <c r="N81" s="4"/>
      <c r="O81" s="4"/>
      <c r="P81" s="4"/>
      <c r="Q81" s="4"/>
      <c r="R81" s="4"/>
      <c r="S81" s="5"/>
      <c r="T81" s="4"/>
      <c r="U81" s="4"/>
      <c r="V81" s="4"/>
      <c r="W81" s="4"/>
      <c r="X81" s="4"/>
      <c r="Y81" s="4"/>
      <c r="Z81" s="4"/>
      <c r="AA81" s="4"/>
      <c r="AB81" s="4"/>
      <c r="AC81" s="4"/>
      <c r="AD81" s="4"/>
      <c r="AE81" s="4"/>
      <c r="AF81" s="4"/>
      <c r="AG81" s="4"/>
      <c r="AH81" s="5"/>
      <c r="AI81" s="4"/>
      <c r="AJ81" s="4"/>
      <c r="AK81" s="4"/>
      <c r="AL81" s="4"/>
      <c r="AM81" s="4"/>
      <c r="AN81" s="4"/>
      <c r="AO81" s="4"/>
      <c r="AP81" s="4"/>
      <c r="AQ81" s="4"/>
      <c r="AR81" s="4"/>
      <c r="AS81" s="4"/>
      <c r="AT81" s="4"/>
      <c r="AU81" s="4"/>
      <c r="AV81" s="4"/>
    </row>
    <row r="82" spans="1:48">
      <c r="C82" s="5"/>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row>
    <row r="83" spans="1:48">
      <c r="C83" s="5"/>
      <c r="D83" s="5"/>
      <c r="E83" s="4"/>
      <c r="F83" s="4"/>
      <c r="G83" s="4"/>
      <c r="H83" s="4"/>
      <c r="I83" s="4"/>
      <c r="J83" s="4"/>
      <c r="K83" s="4"/>
      <c r="L83" s="4"/>
      <c r="M83" s="4"/>
      <c r="N83" s="4"/>
      <c r="O83" s="4"/>
      <c r="P83" s="4"/>
      <c r="Q83" s="4"/>
      <c r="R83" s="4"/>
      <c r="S83" s="29"/>
      <c r="T83" s="29"/>
      <c r="U83" s="29"/>
      <c r="V83" s="29"/>
      <c r="W83" s="29"/>
      <c r="X83" s="29"/>
      <c r="Y83" s="29"/>
      <c r="Z83" s="29"/>
      <c r="AA83" s="29"/>
      <c r="AB83" s="29"/>
      <c r="AC83" s="29"/>
      <c r="AD83" s="29"/>
      <c r="AE83" s="29"/>
      <c r="AF83" s="29"/>
      <c r="AG83" s="29"/>
      <c r="AH83" s="5"/>
      <c r="AI83" s="4"/>
      <c r="AJ83" s="4"/>
      <c r="AK83" s="4"/>
      <c r="AL83" s="4"/>
      <c r="AM83" s="4"/>
      <c r="AN83" s="4"/>
      <c r="AO83" s="4"/>
      <c r="AP83" s="4"/>
      <c r="AQ83" s="4"/>
      <c r="AR83" s="4"/>
      <c r="AS83" s="4"/>
      <c r="AT83" s="4"/>
      <c r="AU83" s="4"/>
      <c r="AV83" s="4"/>
    </row>
    <row r="84" spans="1:48">
      <c r="C84" s="5"/>
      <c r="D84" s="4"/>
      <c r="E84" s="4"/>
      <c r="F84" s="4"/>
      <c r="G84" s="4"/>
      <c r="H84" s="4"/>
      <c r="I84" s="4"/>
      <c r="J84" s="4"/>
      <c r="K84" s="4"/>
      <c r="L84" s="4"/>
      <c r="M84" s="4"/>
      <c r="N84" s="4"/>
      <c r="O84" s="4"/>
      <c r="P84" s="4"/>
      <c r="Q84" s="4"/>
      <c r="R84" s="4"/>
      <c r="S84" s="29"/>
      <c r="T84" s="29"/>
      <c r="U84" s="29"/>
      <c r="V84" s="29"/>
      <c r="W84" s="29"/>
      <c r="X84" s="29"/>
      <c r="Y84" s="29"/>
      <c r="Z84" s="29"/>
      <c r="AA84" s="29"/>
      <c r="AB84" s="29"/>
      <c r="AC84" s="29"/>
      <c r="AD84" s="29"/>
      <c r="AE84" s="29"/>
      <c r="AF84" s="29"/>
      <c r="AG84" s="29"/>
      <c r="AH84" s="4"/>
      <c r="AI84" s="4"/>
      <c r="AJ84" s="4"/>
      <c r="AK84" s="4"/>
      <c r="AL84" s="4"/>
      <c r="AM84" s="4"/>
      <c r="AN84" s="4"/>
      <c r="AO84" s="4"/>
      <c r="AP84" s="4"/>
      <c r="AQ84" s="4"/>
      <c r="AR84" s="4"/>
      <c r="AS84" s="4"/>
      <c r="AT84" s="4"/>
      <c r="AU84" s="4"/>
      <c r="AV84" s="4"/>
    </row>
    <row r="85" spans="1:48">
      <c r="C85" s="5"/>
      <c r="D85" s="5"/>
      <c r="E85" s="4"/>
      <c r="F85" s="4"/>
      <c r="G85" s="4"/>
      <c r="H85" s="4"/>
      <c r="I85" s="4"/>
      <c r="J85" s="4"/>
      <c r="K85" s="4"/>
      <c r="L85" s="4"/>
      <c r="M85" s="4"/>
      <c r="N85" s="4"/>
      <c r="O85" s="4"/>
      <c r="P85" s="4"/>
      <c r="Q85" s="4"/>
      <c r="R85" s="4"/>
      <c r="S85" s="29"/>
      <c r="T85" s="29"/>
      <c r="U85" s="29"/>
      <c r="V85" s="29"/>
      <c r="W85" s="29"/>
      <c r="X85" s="29"/>
      <c r="Y85" s="29"/>
      <c r="Z85" s="29"/>
      <c r="AA85" s="29"/>
      <c r="AB85" s="29"/>
      <c r="AC85" s="29"/>
      <c r="AD85" s="29"/>
      <c r="AE85" s="29"/>
      <c r="AF85" s="29"/>
      <c r="AG85" s="29"/>
      <c r="AH85" s="5"/>
      <c r="AI85" s="4"/>
      <c r="AJ85" s="4"/>
      <c r="AK85" s="4"/>
      <c r="AL85" s="4"/>
      <c r="AM85" s="4"/>
      <c r="AN85" s="4"/>
      <c r="AO85" s="4"/>
      <c r="AP85" s="4"/>
      <c r="AQ85" s="4"/>
      <c r="AR85" s="4"/>
      <c r="AS85" s="4"/>
      <c r="AT85" s="4"/>
      <c r="AU85" s="4"/>
      <c r="AV85" s="4"/>
    </row>
    <row r="86" spans="1:48">
      <c r="C86" s="5"/>
      <c r="D86" s="4"/>
      <c r="E86" s="4"/>
      <c r="F86" s="4"/>
      <c r="G86" s="4"/>
      <c r="H86" s="4"/>
      <c r="I86" s="4"/>
      <c r="J86" s="4"/>
      <c r="K86" s="4"/>
      <c r="L86" s="4"/>
      <c r="M86" s="4"/>
      <c r="N86" s="4"/>
      <c r="O86" s="4"/>
      <c r="P86" s="4"/>
      <c r="Q86" s="4"/>
      <c r="R86" s="4"/>
      <c r="S86" s="29"/>
      <c r="T86" s="29"/>
      <c r="U86" s="29"/>
      <c r="V86" s="29"/>
      <c r="W86" s="29"/>
      <c r="X86" s="29"/>
      <c r="Y86" s="29"/>
      <c r="Z86" s="29"/>
      <c r="AA86" s="29"/>
      <c r="AB86" s="29"/>
      <c r="AC86" s="29"/>
      <c r="AD86" s="29"/>
      <c r="AE86" s="29"/>
      <c r="AF86" s="29"/>
      <c r="AG86" s="29"/>
      <c r="AH86" s="4"/>
      <c r="AI86" s="4"/>
      <c r="AJ86" s="4"/>
      <c r="AK86" s="4"/>
      <c r="AL86" s="4"/>
      <c r="AM86" s="4"/>
      <c r="AN86" s="4"/>
      <c r="AO86" s="4"/>
      <c r="AP86" s="4"/>
      <c r="AQ86" s="4"/>
      <c r="AR86" s="4"/>
      <c r="AS86" s="4"/>
      <c r="AT86" s="4"/>
      <c r="AU86" s="4"/>
      <c r="AV86" s="4"/>
    </row>
    <row r="87" spans="1:48">
      <c r="C87" s="5"/>
      <c r="D87" s="5"/>
      <c r="E87" s="4"/>
      <c r="F87" s="4"/>
      <c r="G87" s="4"/>
      <c r="H87" s="4"/>
      <c r="I87" s="4"/>
      <c r="J87" s="4"/>
      <c r="K87" s="4"/>
      <c r="L87" s="4"/>
      <c r="M87" s="4"/>
      <c r="N87" s="4"/>
      <c r="O87" s="4"/>
      <c r="P87" s="4"/>
      <c r="Q87" s="4"/>
      <c r="R87" s="4"/>
      <c r="S87" s="29"/>
      <c r="T87" s="29"/>
      <c r="U87" s="29"/>
      <c r="V87" s="29"/>
      <c r="W87" s="29"/>
      <c r="X87" s="29"/>
      <c r="Y87" s="29"/>
      <c r="Z87" s="29"/>
      <c r="AA87" s="29"/>
      <c r="AB87" s="29"/>
      <c r="AC87" s="29"/>
      <c r="AD87" s="29"/>
      <c r="AE87" s="29"/>
      <c r="AF87" s="29"/>
      <c r="AG87" s="29"/>
      <c r="AH87" s="5"/>
      <c r="AI87" s="4"/>
      <c r="AJ87" s="4"/>
      <c r="AK87" s="4"/>
      <c r="AL87" s="4"/>
      <c r="AM87" s="4"/>
      <c r="AN87" s="4"/>
      <c r="AO87" s="4"/>
      <c r="AP87" s="4"/>
      <c r="AQ87" s="4"/>
      <c r="AR87" s="4"/>
      <c r="AS87" s="4"/>
      <c r="AT87" s="4"/>
      <c r="AU87" s="4"/>
      <c r="AV87" s="4"/>
    </row>
    <row r="88" spans="1:48">
      <c r="C88" s="5"/>
      <c r="D88" s="4"/>
      <c r="E88" s="4"/>
      <c r="F88" s="4"/>
      <c r="G88" s="4"/>
      <c r="H88" s="4"/>
      <c r="I88" s="4"/>
      <c r="J88" s="4"/>
      <c r="K88" s="4"/>
      <c r="L88" s="4"/>
      <c r="M88" s="4"/>
      <c r="N88" s="4"/>
      <c r="O88" s="4"/>
      <c r="P88" s="4"/>
      <c r="Q88" s="4"/>
      <c r="R88" s="4"/>
      <c r="S88" s="29"/>
      <c r="T88" s="29"/>
      <c r="U88" s="29"/>
      <c r="V88" s="29"/>
      <c r="W88" s="29"/>
      <c r="X88" s="29"/>
      <c r="Y88" s="29"/>
      <c r="Z88" s="29"/>
      <c r="AA88" s="29"/>
      <c r="AB88" s="29"/>
      <c r="AC88" s="29"/>
      <c r="AD88" s="29"/>
      <c r="AE88" s="29"/>
      <c r="AF88" s="29"/>
      <c r="AG88" s="29"/>
      <c r="AH88" s="4"/>
      <c r="AI88" s="4"/>
      <c r="AJ88" s="4"/>
      <c r="AK88" s="4"/>
      <c r="AL88" s="4"/>
      <c r="AM88" s="4"/>
      <c r="AN88" s="4"/>
      <c r="AO88" s="4"/>
      <c r="AP88" s="4"/>
      <c r="AQ88" s="4"/>
      <c r="AR88" s="4"/>
      <c r="AS88" s="4"/>
      <c r="AT88" s="4"/>
      <c r="AU88" s="4"/>
      <c r="AV88" s="4"/>
    </row>
    <row r="89" spans="1:48">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41"/>
      <c r="AS89" s="41"/>
      <c r="AT89" s="41"/>
      <c r="AU89" s="41"/>
      <c r="AV89" s="41"/>
    </row>
    <row r="90" spans="1:48">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41"/>
      <c r="AS90" s="41"/>
      <c r="AT90" s="41"/>
      <c r="AU90" s="41"/>
      <c r="AV90" s="41"/>
    </row>
    <row r="91" spans="1:48">
      <c r="A91" s="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row>
    <row r="92" spans="1:48">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row>
    <row r="93" spans="1:48">
      <c r="A93" s="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row>
    <row r="94" spans="1:48">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row>
    <row r="95" spans="1:48">
      <c r="C95" s="5"/>
      <c r="D95" s="5"/>
      <c r="E95" s="4"/>
      <c r="F95" s="4"/>
      <c r="G95" s="4"/>
      <c r="H95" s="4"/>
      <c r="I95" s="4"/>
      <c r="J95" s="4"/>
      <c r="K95" s="4"/>
      <c r="L95" s="4"/>
      <c r="M95" s="4"/>
      <c r="N95" s="4"/>
      <c r="O95" s="4"/>
      <c r="P95" s="4"/>
      <c r="Q95" s="4"/>
      <c r="R95" s="4"/>
      <c r="S95" s="5"/>
      <c r="T95" s="4"/>
      <c r="U95" s="4"/>
      <c r="V95" s="4"/>
      <c r="W95" s="4"/>
      <c r="X95" s="4"/>
      <c r="Y95" s="4"/>
      <c r="Z95" s="4"/>
      <c r="AA95" s="4"/>
      <c r="AB95" s="4"/>
      <c r="AC95" s="4"/>
      <c r="AD95" s="4"/>
      <c r="AE95" s="4"/>
      <c r="AF95" s="4"/>
      <c r="AG95" s="4"/>
      <c r="AH95" s="5"/>
      <c r="AI95" s="4"/>
      <c r="AJ95" s="4"/>
      <c r="AK95" s="4"/>
      <c r="AL95" s="4"/>
      <c r="AM95" s="4"/>
      <c r="AN95" s="4"/>
      <c r="AO95" s="4"/>
      <c r="AP95" s="4"/>
      <c r="AQ95" s="4"/>
      <c r="AR95" s="4"/>
      <c r="AS95" s="4"/>
      <c r="AT95" s="4"/>
      <c r="AU95" s="4"/>
      <c r="AV95" s="4"/>
    </row>
    <row r="96" spans="1:48">
      <c r="C96" s="5"/>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row>
    <row r="97" spans="3:48">
      <c r="C97" s="5"/>
      <c r="D97" s="23"/>
      <c r="E97" s="25"/>
      <c r="F97" s="25"/>
      <c r="G97" s="25"/>
      <c r="H97" s="25"/>
      <c r="I97" s="25"/>
      <c r="J97" s="25"/>
      <c r="K97" s="25"/>
      <c r="L97" s="25"/>
      <c r="M97" s="25"/>
      <c r="N97" s="25"/>
      <c r="O97" s="25"/>
      <c r="P97" s="25"/>
      <c r="Q97" s="25"/>
      <c r="R97" s="25"/>
      <c r="S97" s="29"/>
      <c r="T97" s="30"/>
      <c r="U97" s="30"/>
      <c r="V97" s="30"/>
      <c r="W97" s="30"/>
      <c r="X97" s="30"/>
      <c r="Y97" s="30"/>
      <c r="Z97" s="30"/>
      <c r="AA97" s="30"/>
      <c r="AB97" s="30"/>
      <c r="AC97" s="30"/>
      <c r="AD97" s="30"/>
      <c r="AE97" s="30"/>
      <c r="AF97" s="30"/>
      <c r="AG97" s="30"/>
      <c r="AH97" s="5"/>
      <c r="AI97" s="5"/>
      <c r="AJ97" s="5"/>
      <c r="AK97" s="5"/>
      <c r="AL97" s="5"/>
      <c r="AM97" s="5"/>
      <c r="AN97" s="5"/>
      <c r="AO97" s="40"/>
      <c r="AP97" s="40"/>
      <c r="AQ97" s="40"/>
      <c r="AR97" s="40"/>
      <c r="AS97" s="40"/>
      <c r="AT97" s="40"/>
      <c r="AU97" s="40"/>
      <c r="AV97" s="40"/>
    </row>
    <row r="98" spans="3:48">
      <c r="C98" s="5"/>
      <c r="D98" s="25"/>
      <c r="E98" s="25"/>
      <c r="F98" s="25"/>
      <c r="G98" s="25"/>
      <c r="H98" s="25"/>
      <c r="I98" s="25"/>
      <c r="J98" s="25"/>
      <c r="K98" s="25"/>
      <c r="L98" s="25"/>
      <c r="M98" s="25"/>
      <c r="N98" s="25"/>
      <c r="O98" s="25"/>
      <c r="P98" s="25"/>
      <c r="Q98" s="25"/>
      <c r="R98" s="25"/>
      <c r="S98" s="30"/>
      <c r="T98" s="30"/>
      <c r="U98" s="30"/>
      <c r="V98" s="30"/>
      <c r="W98" s="30"/>
      <c r="X98" s="30"/>
      <c r="Y98" s="30"/>
      <c r="Z98" s="30"/>
      <c r="AA98" s="30"/>
      <c r="AB98" s="30"/>
      <c r="AC98" s="30"/>
      <c r="AD98" s="30"/>
      <c r="AE98" s="30"/>
      <c r="AF98" s="30"/>
      <c r="AG98" s="30"/>
      <c r="AH98" s="5"/>
      <c r="AI98" s="5"/>
      <c r="AJ98" s="5"/>
      <c r="AK98" s="5"/>
      <c r="AL98" s="5"/>
      <c r="AM98" s="5"/>
      <c r="AN98" s="5"/>
      <c r="AO98" s="40"/>
      <c r="AP98" s="40"/>
      <c r="AQ98" s="40"/>
      <c r="AR98" s="40"/>
      <c r="AS98" s="40"/>
      <c r="AT98" s="40"/>
      <c r="AU98" s="40"/>
      <c r="AV98" s="40"/>
    </row>
    <row r="99" spans="3:48">
      <c r="C99" s="5"/>
      <c r="D99" s="25"/>
      <c r="E99" s="25"/>
      <c r="F99" s="25"/>
      <c r="G99" s="25"/>
      <c r="H99" s="25"/>
      <c r="I99" s="25"/>
      <c r="J99" s="25"/>
      <c r="K99" s="25"/>
      <c r="L99" s="25"/>
      <c r="M99" s="25"/>
      <c r="N99" s="25"/>
      <c r="O99" s="25"/>
      <c r="P99" s="25"/>
      <c r="Q99" s="25"/>
      <c r="R99" s="25"/>
      <c r="S99" s="30"/>
      <c r="T99" s="30"/>
      <c r="U99" s="30"/>
      <c r="V99" s="30"/>
      <c r="W99" s="30"/>
      <c r="X99" s="30"/>
      <c r="Y99" s="30"/>
      <c r="Z99" s="30"/>
      <c r="AA99" s="30"/>
      <c r="AB99" s="30"/>
      <c r="AC99" s="30"/>
      <c r="AD99" s="30"/>
      <c r="AE99" s="30"/>
      <c r="AF99" s="30"/>
      <c r="AG99" s="30"/>
      <c r="AH99" s="5"/>
      <c r="AI99" s="5"/>
      <c r="AJ99" s="5"/>
      <c r="AK99" s="5"/>
      <c r="AL99" s="5"/>
      <c r="AM99" s="5"/>
      <c r="AN99" s="5"/>
      <c r="AO99" s="40"/>
      <c r="AP99" s="40"/>
      <c r="AQ99" s="40"/>
      <c r="AR99" s="40"/>
      <c r="AS99" s="40"/>
      <c r="AT99" s="40"/>
      <c r="AU99" s="40"/>
      <c r="AV99" s="40"/>
    </row>
    <row r="100" spans="3:48">
      <c r="C100" s="5"/>
      <c r="D100" s="25"/>
      <c r="E100" s="25"/>
      <c r="F100" s="25"/>
      <c r="G100" s="25"/>
      <c r="H100" s="25"/>
      <c r="I100" s="25"/>
      <c r="J100" s="25"/>
      <c r="K100" s="25"/>
      <c r="L100" s="25"/>
      <c r="M100" s="25"/>
      <c r="N100" s="25"/>
      <c r="O100" s="25"/>
      <c r="P100" s="25"/>
      <c r="Q100" s="25"/>
      <c r="R100" s="25"/>
      <c r="S100" s="30"/>
      <c r="T100" s="30"/>
      <c r="U100" s="30"/>
      <c r="V100" s="30"/>
      <c r="W100" s="30"/>
      <c r="X100" s="30"/>
      <c r="Y100" s="30"/>
      <c r="Z100" s="30"/>
      <c r="AA100" s="30"/>
      <c r="AB100" s="30"/>
      <c r="AC100" s="30"/>
      <c r="AD100" s="30"/>
      <c r="AE100" s="30"/>
      <c r="AF100" s="30"/>
      <c r="AG100" s="30"/>
      <c r="AH100" s="5"/>
      <c r="AI100" s="5"/>
      <c r="AJ100" s="5"/>
      <c r="AK100" s="5"/>
      <c r="AL100" s="5"/>
      <c r="AM100" s="5"/>
      <c r="AN100" s="5"/>
      <c r="AO100" s="40"/>
      <c r="AP100" s="40"/>
      <c r="AQ100" s="40"/>
      <c r="AR100" s="40"/>
      <c r="AS100" s="40"/>
      <c r="AT100" s="40"/>
      <c r="AU100" s="40"/>
      <c r="AV100" s="40"/>
    </row>
    <row r="101" spans="3:48">
      <c r="C101" s="5"/>
      <c r="D101" s="25"/>
      <c r="E101" s="25"/>
      <c r="F101" s="25"/>
      <c r="G101" s="25"/>
      <c r="H101" s="25"/>
      <c r="I101" s="25"/>
      <c r="J101" s="25"/>
      <c r="K101" s="25"/>
      <c r="L101" s="25"/>
      <c r="M101" s="25"/>
      <c r="N101" s="25"/>
      <c r="O101" s="25"/>
      <c r="P101" s="25"/>
      <c r="Q101" s="25"/>
      <c r="R101" s="25"/>
      <c r="S101" s="30"/>
      <c r="T101" s="30"/>
      <c r="U101" s="30"/>
      <c r="V101" s="30"/>
      <c r="W101" s="30"/>
      <c r="X101" s="30"/>
      <c r="Y101" s="30"/>
      <c r="Z101" s="30"/>
      <c r="AA101" s="30"/>
      <c r="AB101" s="30"/>
      <c r="AC101" s="30"/>
      <c r="AD101" s="30"/>
      <c r="AE101" s="30"/>
      <c r="AF101" s="30"/>
      <c r="AG101" s="30"/>
      <c r="AH101" s="5"/>
      <c r="AI101" s="4"/>
      <c r="AJ101" s="4"/>
      <c r="AK101" s="4"/>
      <c r="AL101" s="4"/>
      <c r="AM101" s="4"/>
      <c r="AN101" s="4"/>
      <c r="AO101" s="4"/>
      <c r="AP101" s="4"/>
      <c r="AQ101" s="4"/>
      <c r="AR101" s="4"/>
      <c r="AS101" s="4"/>
      <c r="AT101" s="4"/>
      <c r="AU101" s="4"/>
      <c r="AV101" s="4"/>
    </row>
    <row r="102" spans="3:48">
      <c r="C102" s="5"/>
      <c r="D102" s="25"/>
      <c r="E102" s="25"/>
      <c r="F102" s="25"/>
      <c r="G102" s="25"/>
      <c r="H102" s="25"/>
      <c r="I102" s="25"/>
      <c r="J102" s="25"/>
      <c r="K102" s="25"/>
      <c r="L102" s="25"/>
      <c r="M102" s="25"/>
      <c r="N102" s="25"/>
      <c r="O102" s="25"/>
      <c r="P102" s="25"/>
      <c r="Q102" s="25"/>
      <c r="R102" s="25"/>
      <c r="S102" s="30"/>
      <c r="T102" s="30"/>
      <c r="U102" s="30"/>
      <c r="V102" s="30"/>
      <c r="W102" s="30"/>
      <c r="X102" s="30"/>
      <c r="Y102" s="30"/>
      <c r="Z102" s="30"/>
      <c r="AA102" s="30"/>
      <c r="AB102" s="30"/>
      <c r="AC102" s="30"/>
      <c r="AD102" s="30"/>
      <c r="AE102" s="30"/>
      <c r="AF102" s="30"/>
      <c r="AG102" s="30"/>
      <c r="AH102" s="4"/>
      <c r="AI102" s="4"/>
      <c r="AJ102" s="4"/>
      <c r="AK102" s="4"/>
      <c r="AL102" s="4"/>
      <c r="AM102" s="4"/>
      <c r="AN102" s="4"/>
      <c r="AO102" s="4"/>
      <c r="AP102" s="4"/>
      <c r="AQ102" s="4"/>
      <c r="AR102" s="4"/>
      <c r="AS102" s="4"/>
      <c r="AT102" s="4"/>
      <c r="AU102" s="4"/>
      <c r="AV102" s="4"/>
    </row>
    <row r="103" spans="3:48">
      <c r="C103" s="5"/>
      <c r="D103" s="25"/>
      <c r="E103" s="25"/>
      <c r="F103" s="25"/>
      <c r="G103" s="25"/>
      <c r="H103" s="25"/>
      <c r="I103" s="25"/>
      <c r="J103" s="25"/>
      <c r="K103" s="25"/>
      <c r="L103" s="25"/>
      <c r="M103" s="25"/>
      <c r="N103" s="25"/>
      <c r="O103" s="25"/>
      <c r="P103" s="25"/>
      <c r="Q103" s="25"/>
      <c r="R103" s="25"/>
      <c r="S103" s="30"/>
      <c r="T103" s="30"/>
      <c r="U103" s="30"/>
      <c r="V103" s="30"/>
      <c r="W103" s="30"/>
      <c r="X103" s="30"/>
      <c r="Y103" s="30"/>
      <c r="Z103" s="30"/>
      <c r="AA103" s="30"/>
      <c r="AB103" s="30"/>
      <c r="AC103" s="30"/>
      <c r="AD103" s="30"/>
      <c r="AE103" s="30"/>
      <c r="AF103" s="30"/>
      <c r="AG103" s="30"/>
      <c r="AH103" s="5"/>
      <c r="AI103" s="4"/>
      <c r="AJ103" s="4"/>
      <c r="AK103" s="4"/>
      <c r="AL103" s="4"/>
      <c r="AM103" s="4"/>
      <c r="AN103" s="4"/>
      <c r="AO103" s="4"/>
      <c r="AP103" s="4"/>
      <c r="AQ103" s="4"/>
      <c r="AR103" s="4"/>
      <c r="AS103" s="4"/>
      <c r="AT103" s="4"/>
      <c r="AU103" s="4"/>
      <c r="AV103" s="4"/>
    </row>
    <row r="104" spans="3:48">
      <c r="C104" s="5"/>
      <c r="D104" s="25"/>
      <c r="E104" s="25"/>
      <c r="F104" s="25"/>
      <c r="G104" s="25"/>
      <c r="H104" s="25"/>
      <c r="I104" s="25"/>
      <c r="J104" s="25"/>
      <c r="K104" s="25"/>
      <c r="L104" s="25"/>
      <c r="M104" s="25"/>
      <c r="N104" s="25"/>
      <c r="O104" s="25"/>
      <c r="P104" s="25"/>
      <c r="Q104" s="25"/>
      <c r="R104" s="25"/>
      <c r="S104" s="30"/>
      <c r="T104" s="30"/>
      <c r="U104" s="30"/>
      <c r="V104" s="30"/>
      <c r="W104" s="30"/>
      <c r="X104" s="30"/>
      <c r="Y104" s="30"/>
      <c r="Z104" s="30"/>
      <c r="AA104" s="30"/>
      <c r="AB104" s="30"/>
      <c r="AC104" s="30"/>
      <c r="AD104" s="30"/>
      <c r="AE104" s="30"/>
      <c r="AF104" s="30"/>
      <c r="AG104" s="30"/>
      <c r="AH104" s="4"/>
      <c r="AI104" s="4"/>
      <c r="AJ104" s="4"/>
      <c r="AK104" s="4"/>
      <c r="AL104" s="4"/>
      <c r="AM104" s="4"/>
      <c r="AN104" s="4"/>
      <c r="AO104" s="4"/>
      <c r="AP104" s="4"/>
      <c r="AQ104" s="4"/>
      <c r="AR104" s="4"/>
      <c r="AS104" s="4"/>
      <c r="AT104" s="4"/>
      <c r="AU104" s="4"/>
      <c r="AV104" s="4"/>
    </row>
    <row r="105" spans="3:48">
      <c r="C105" s="5"/>
      <c r="D105" s="5"/>
      <c r="E105" s="4"/>
      <c r="F105" s="4"/>
      <c r="G105" s="4"/>
      <c r="H105" s="4"/>
      <c r="I105" s="4"/>
      <c r="J105" s="4"/>
      <c r="K105" s="4"/>
      <c r="L105" s="4"/>
      <c r="M105" s="4"/>
      <c r="N105" s="4"/>
      <c r="O105" s="4"/>
      <c r="P105" s="4"/>
      <c r="Q105" s="4"/>
      <c r="R105" s="4"/>
      <c r="S105" s="29"/>
      <c r="T105" s="30"/>
      <c r="U105" s="30"/>
      <c r="V105" s="30"/>
      <c r="W105" s="30"/>
      <c r="X105" s="30"/>
      <c r="Y105" s="30"/>
      <c r="Z105" s="30"/>
      <c r="AA105" s="30"/>
      <c r="AB105" s="30"/>
      <c r="AC105" s="30"/>
      <c r="AD105" s="30"/>
      <c r="AE105" s="30"/>
      <c r="AF105" s="30"/>
      <c r="AG105" s="30"/>
      <c r="AH105" s="5"/>
      <c r="AI105" s="4"/>
      <c r="AJ105" s="4"/>
      <c r="AK105" s="4"/>
      <c r="AL105" s="4"/>
      <c r="AM105" s="4"/>
      <c r="AN105" s="4"/>
      <c r="AO105" s="4"/>
      <c r="AP105" s="4"/>
      <c r="AQ105" s="4"/>
      <c r="AR105" s="4"/>
      <c r="AS105" s="4"/>
      <c r="AT105" s="4"/>
      <c r="AU105" s="4"/>
      <c r="AV105" s="4"/>
    </row>
    <row r="106" spans="3:48">
      <c r="C106" s="5"/>
      <c r="D106" s="4"/>
      <c r="E106" s="4"/>
      <c r="F106" s="4"/>
      <c r="G106" s="4"/>
      <c r="H106" s="4"/>
      <c r="I106" s="4"/>
      <c r="J106" s="4"/>
      <c r="K106" s="4"/>
      <c r="L106" s="4"/>
      <c r="M106" s="4"/>
      <c r="N106" s="4"/>
      <c r="O106" s="4"/>
      <c r="P106" s="4"/>
      <c r="Q106" s="4"/>
      <c r="R106" s="4"/>
      <c r="S106" s="30"/>
      <c r="T106" s="30"/>
      <c r="U106" s="30"/>
      <c r="V106" s="30"/>
      <c r="W106" s="30"/>
      <c r="X106" s="30"/>
      <c r="Y106" s="30"/>
      <c r="Z106" s="30"/>
      <c r="AA106" s="30"/>
      <c r="AB106" s="30"/>
      <c r="AC106" s="30"/>
      <c r="AD106" s="30"/>
      <c r="AE106" s="30"/>
      <c r="AF106" s="30"/>
      <c r="AG106" s="30"/>
      <c r="AH106" s="4"/>
      <c r="AI106" s="4"/>
      <c r="AJ106" s="4"/>
      <c r="AK106" s="4"/>
      <c r="AL106" s="4"/>
      <c r="AM106" s="4"/>
      <c r="AN106" s="4"/>
      <c r="AO106" s="4"/>
      <c r="AP106" s="4"/>
      <c r="AQ106" s="4"/>
      <c r="AR106" s="4"/>
      <c r="AS106" s="4"/>
      <c r="AT106" s="4"/>
      <c r="AU106" s="4"/>
      <c r="AV106" s="4"/>
    </row>
    <row r="107" spans="3:48">
      <c r="C107" s="5"/>
      <c r="D107" s="26"/>
      <c r="E107" s="26"/>
      <c r="F107" s="26"/>
      <c r="G107" s="26"/>
      <c r="H107" s="26"/>
      <c r="I107" s="26"/>
      <c r="J107" s="26"/>
      <c r="K107" s="26"/>
      <c r="L107" s="26"/>
      <c r="M107" s="26"/>
      <c r="N107" s="26"/>
      <c r="O107" s="26"/>
      <c r="P107" s="26"/>
      <c r="Q107" s="26"/>
      <c r="R107" s="26"/>
      <c r="S107" s="31"/>
      <c r="T107" s="31"/>
      <c r="U107" s="31"/>
      <c r="V107" s="31"/>
      <c r="W107" s="31"/>
      <c r="X107" s="31"/>
      <c r="Y107" s="31"/>
      <c r="Z107" s="31"/>
      <c r="AA107" s="31"/>
      <c r="AB107" s="31"/>
      <c r="AC107" s="31"/>
      <c r="AD107" s="31"/>
      <c r="AE107" s="31"/>
      <c r="AF107" s="31"/>
      <c r="AG107" s="31"/>
      <c r="AH107" s="26"/>
      <c r="AI107" s="26"/>
      <c r="AJ107" s="26"/>
      <c r="AK107" s="26"/>
      <c r="AL107" s="26"/>
      <c r="AM107" s="26"/>
      <c r="AN107" s="26"/>
      <c r="AO107" s="26"/>
      <c r="AP107" s="26"/>
      <c r="AQ107" s="26"/>
      <c r="AR107" s="26"/>
      <c r="AS107" s="26"/>
      <c r="AT107" s="26"/>
      <c r="AU107" s="26"/>
      <c r="AV107" s="33"/>
    </row>
    <row r="108" spans="3:48">
      <c r="C108" s="5"/>
      <c r="D108" s="26"/>
      <c r="E108" s="26"/>
      <c r="F108" s="26"/>
      <c r="G108" s="26"/>
      <c r="H108" s="26"/>
      <c r="I108" s="26"/>
      <c r="J108" s="26"/>
      <c r="K108" s="26"/>
      <c r="L108" s="26"/>
      <c r="M108" s="26"/>
      <c r="N108" s="26"/>
      <c r="O108" s="26"/>
      <c r="P108" s="26"/>
      <c r="Q108" s="26"/>
      <c r="R108" s="26"/>
      <c r="S108" s="31"/>
      <c r="T108" s="31"/>
      <c r="U108" s="31"/>
      <c r="V108" s="31"/>
      <c r="W108" s="31"/>
      <c r="X108" s="31"/>
      <c r="Y108" s="31"/>
      <c r="Z108" s="31"/>
      <c r="AA108" s="31"/>
      <c r="AB108" s="31"/>
      <c r="AC108" s="31"/>
      <c r="AD108" s="31"/>
      <c r="AE108" s="31"/>
      <c r="AF108" s="31"/>
      <c r="AG108" s="31"/>
      <c r="AH108" s="26"/>
      <c r="AI108" s="26"/>
      <c r="AJ108" s="26"/>
      <c r="AK108" s="26"/>
      <c r="AL108" s="26"/>
      <c r="AM108" s="26"/>
      <c r="AN108" s="26"/>
      <c r="AO108" s="26"/>
      <c r="AP108" s="26"/>
      <c r="AQ108" s="26"/>
      <c r="AR108" s="26"/>
      <c r="AS108" s="26"/>
      <c r="AT108" s="26"/>
      <c r="AU108" s="26"/>
      <c r="AV108" s="33"/>
    </row>
    <row r="109" spans="3:48">
      <c r="C109" s="5"/>
      <c r="D109" s="26"/>
      <c r="E109" s="26"/>
      <c r="F109" s="26"/>
      <c r="G109" s="26"/>
      <c r="H109" s="26"/>
      <c r="I109" s="26"/>
      <c r="J109" s="26"/>
      <c r="K109" s="26"/>
      <c r="L109" s="26"/>
      <c r="M109" s="26"/>
      <c r="N109" s="26"/>
      <c r="O109" s="26"/>
      <c r="P109" s="26"/>
      <c r="Q109" s="26"/>
      <c r="R109" s="26"/>
      <c r="S109" s="31"/>
      <c r="T109" s="31"/>
      <c r="U109" s="31"/>
      <c r="V109" s="31"/>
      <c r="W109" s="31"/>
      <c r="X109" s="31"/>
      <c r="Y109" s="31"/>
      <c r="Z109" s="31"/>
      <c r="AA109" s="31"/>
      <c r="AB109" s="31"/>
      <c r="AC109" s="31"/>
      <c r="AD109" s="31"/>
      <c r="AE109" s="31"/>
      <c r="AF109" s="31"/>
      <c r="AG109" s="31"/>
      <c r="AH109" s="26"/>
      <c r="AI109" s="26"/>
      <c r="AJ109" s="26"/>
      <c r="AK109" s="26"/>
      <c r="AL109" s="26"/>
      <c r="AM109" s="26"/>
      <c r="AN109" s="26"/>
      <c r="AO109" s="26"/>
      <c r="AP109" s="26"/>
      <c r="AQ109" s="26"/>
      <c r="AR109" s="26"/>
      <c r="AS109" s="26"/>
      <c r="AT109" s="26"/>
      <c r="AU109" s="26"/>
      <c r="AV109" s="33"/>
    </row>
    <row r="110" spans="3:48">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4"/>
      <c r="AD110" s="4"/>
      <c r="AE110" s="5"/>
      <c r="AF110" s="4"/>
      <c r="AG110" s="4"/>
      <c r="AH110" s="5"/>
      <c r="AI110" s="4"/>
      <c r="AJ110" s="4"/>
      <c r="AK110" s="5"/>
      <c r="AL110" s="4"/>
      <c r="AM110" s="4"/>
      <c r="AN110" s="5"/>
      <c r="AO110" s="4"/>
      <c r="AP110" s="4"/>
      <c r="AQ110" s="5"/>
      <c r="AR110" s="4"/>
      <c r="AS110" s="4"/>
      <c r="AT110" s="5"/>
      <c r="AU110" s="4"/>
      <c r="AV110" s="4"/>
    </row>
    <row r="111" spans="3:48">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4"/>
      <c r="AC111" s="4"/>
      <c r="AD111" s="4"/>
      <c r="AE111" s="4"/>
      <c r="AF111" s="4"/>
      <c r="AG111" s="4"/>
      <c r="AH111" s="4"/>
      <c r="AI111" s="4"/>
      <c r="AJ111" s="4"/>
      <c r="AK111" s="4"/>
      <c r="AL111" s="4"/>
      <c r="AM111" s="4"/>
      <c r="AN111" s="4"/>
      <c r="AO111" s="4"/>
      <c r="AP111" s="4"/>
      <c r="AQ111" s="4"/>
      <c r="AR111" s="4"/>
      <c r="AS111" s="4"/>
      <c r="AT111" s="4"/>
      <c r="AU111" s="4"/>
      <c r="AV111" s="4"/>
    </row>
    <row r="112" spans="3:48">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41"/>
      <c r="AS112" s="41"/>
      <c r="AT112" s="41"/>
      <c r="AU112" s="41"/>
    </row>
    <row r="113" spans="1:48">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41"/>
      <c r="AS113" s="41"/>
      <c r="AT113" s="41"/>
      <c r="AU113" s="41"/>
    </row>
    <row r="114" spans="1:48">
      <c r="A114" s="5"/>
      <c r="B114" s="4"/>
      <c r="C114" s="4"/>
      <c r="D114" s="4"/>
      <c r="E114" s="4"/>
      <c r="F114" s="4"/>
      <c r="G114" s="4"/>
      <c r="H114" s="4"/>
      <c r="I114" s="4"/>
      <c r="J114" s="4"/>
      <c r="K114" s="4"/>
      <c r="L114" s="4"/>
      <c r="M114" s="4"/>
      <c r="N114" s="4"/>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41"/>
      <c r="AS114" s="41"/>
      <c r="AT114" s="41"/>
      <c r="AU114" s="41"/>
    </row>
    <row r="115" spans="1:48">
      <c r="A115" s="4"/>
      <c r="B115" s="4"/>
      <c r="C115" s="4"/>
      <c r="D115" s="4"/>
      <c r="E115" s="4"/>
      <c r="F115" s="4"/>
      <c r="G115" s="4"/>
      <c r="H115" s="4"/>
      <c r="I115" s="4"/>
      <c r="J115" s="4"/>
      <c r="K115" s="4"/>
      <c r="L115" s="4"/>
      <c r="M115" s="4"/>
      <c r="N115" s="4"/>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41"/>
      <c r="AS115" s="41"/>
      <c r="AT115" s="41"/>
      <c r="AU115" s="41"/>
    </row>
    <row r="116" spans="1:48">
      <c r="A116" s="6"/>
      <c r="B116" s="6"/>
      <c r="C116" s="4"/>
      <c r="D116" s="4"/>
      <c r="E116" s="4"/>
      <c r="F116" s="4"/>
      <c r="G116" s="4"/>
      <c r="H116" s="4"/>
      <c r="I116" s="4"/>
      <c r="J116" s="4"/>
      <c r="K116" s="4"/>
      <c r="L116" s="4"/>
      <c r="M116" s="4"/>
      <c r="N116" s="4"/>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41"/>
      <c r="AS116" s="41"/>
      <c r="AT116" s="41"/>
      <c r="AU116" s="41"/>
    </row>
    <row r="117" spans="1:48">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41"/>
      <c r="AS117" s="41"/>
      <c r="AT117" s="41"/>
      <c r="AU117" s="41"/>
    </row>
    <row r="118" spans="1:48">
      <c r="C118" s="5"/>
      <c r="D118" s="5"/>
      <c r="E118" s="5"/>
      <c r="F118" s="5"/>
      <c r="G118" s="5"/>
      <c r="H118" s="5"/>
      <c r="I118" s="5"/>
      <c r="J118" s="5"/>
      <c r="K118" s="5"/>
      <c r="L118" s="5"/>
      <c r="M118" s="5"/>
      <c r="N118" s="5"/>
      <c r="O118" s="5"/>
      <c r="P118" s="5"/>
      <c r="Q118" s="5"/>
      <c r="R118" s="5"/>
      <c r="S118" s="5"/>
      <c r="T118" s="5"/>
      <c r="U118" s="5"/>
      <c r="V118" s="5"/>
      <c r="W118" s="5"/>
      <c r="X118" s="5"/>
      <c r="Y118" s="4"/>
      <c r="Z118" s="4"/>
      <c r="AA118" s="4"/>
      <c r="AB118" s="5"/>
      <c r="AC118" s="4"/>
      <c r="AD118" s="4"/>
      <c r="AE118" s="4"/>
      <c r="AF118" s="4"/>
      <c r="AG118" s="4"/>
      <c r="AH118" s="4"/>
      <c r="AI118" s="4"/>
      <c r="AJ118" s="4"/>
      <c r="AK118" s="4"/>
      <c r="AL118" s="4"/>
      <c r="AM118" s="4"/>
      <c r="AN118" s="4"/>
      <c r="AO118" s="4"/>
      <c r="AP118" s="4"/>
      <c r="AQ118" s="4"/>
      <c r="AR118" s="4"/>
      <c r="AS118" s="4"/>
      <c r="AT118" s="4"/>
      <c r="AU118" s="4"/>
      <c r="AV118" s="4"/>
    </row>
    <row r="119" spans="1:48">
      <c r="C119" s="5"/>
      <c r="D119" s="5"/>
      <c r="E119" s="5"/>
      <c r="F119" s="5"/>
      <c r="G119" s="5"/>
      <c r="H119" s="5"/>
      <c r="I119" s="5"/>
      <c r="J119" s="5"/>
      <c r="K119" s="5"/>
      <c r="L119" s="5"/>
      <c r="M119" s="5"/>
      <c r="N119" s="5"/>
      <c r="O119" s="5"/>
      <c r="P119" s="5"/>
      <c r="Q119" s="5"/>
      <c r="R119" s="5"/>
      <c r="S119" s="5"/>
      <c r="T119" s="5"/>
      <c r="U119" s="5"/>
      <c r="V119" s="5"/>
      <c r="W119" s="5"/>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row>
    <row r="120" spans="1:48">
      <c r="C120" s="5"/>
      <c r="D120" s="5"/>
      <c r="E120" s="5"/>
      <c r="F120" s="5"/>
      <c r="G120" s="5"/>
      <c r="H120" s="5"/>
      <c r="I120" s="5"/>
      <c r="J120" s="5"/>
      <c r="K120" s="5"/>
      <c r="L120" s="5"/>
      <c r="M120" s="5"/>
      <c r="N120" s="5"/>
      <c r="O120" s="5"/>
      <c r="P120" s="5"/>
      <c r="Q120" s="5"/>
      <c r="R120" s="5"/>
      <c r="S120" s="5"/>
      <c r="T120" s="5"/>
      <c r="U120" s="5"/>
      <c r="V120" s="5"/>
      <c r="W120" s="5"/>
      <c r="X120" s="5"/>
      <c r="Y120" s="4"/>
      <c r="Z120" s="4"/>
      <c r="AA120" s="4"/>
      <c r="AB120" s="5"/>
      <c r="AC120" s="4"/>
      <c r="AD120" s="4"/>
      <c r="AE120" s="4"/>
      <c r="AF120" s="4"/>
      <c r="AG120" s="4"/>
      <c r="AH120" s="4"/>
      <c r="AI120" s="4"/>
      <c r="AJ120" s="4"/>
      <c r="AK120" s="4"/>
      <c r="AL120" s="4"/>
      <c r="AM120" s="4"/>
      <c r="AN120" s="4"/>
      <c r="AO120" s="4"/>
      <c r="AP120" s="4"/>
      <c r="AQ120" s="4"/>
      <c r="AR120" s="4"/>
      <c r="AS120" s="4"/>
      <c r="AT120" s="4"/>
      <c r="AU120" s="4"/>
      <c r="AV120" s="4"/>
    </row>
    <row r="121" spans="1:48">
      <c r="C121" s="5"/>
      <c r="D121" s="5"/>
      <c r="E121" s="5"/>
      <c r="F121" s="5"/>
      <c r="G121" s="5"/>
      <c r="H121" s="5"/>
      <c r="I121" s="5"/>
      <c r="J121" s="5"/>
      <c r="K121" s="5"/>
      <c r="L121" s="5"/>
      <c r="M121" s="5"/>
      <c r="N121" s="5"/>
      <c r="O121" s="5"/>
      <c r="P121" s="5"/>
      <c r="Q121" s="5"/>
      <c r="R121" s="5"/>
      <c r="S121" s="5"/>
      <c r="T121" s="5"/>
      <c r="U121" s="5"/>
      <c r="V121" s="5"/>
      <c r="W121" s="5"/>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row>
    <row r="122" spans="1:48">
      <c r="C122" s="5"/>
      <c r="D122" s="5"/>
      <c r="E122" s="5"/>
      <c r="F122" s="5"/>
      <c r="G122" s="5"/>
      <c r="H122" s="5"/>
      <c r="I122" s="5"/>
      <c r="J122" s="5"/>
      <c r="K122" s="5"/>
      <c r="L122" s="5"/>
      <c r="M122" s="5"/>
      <c r="N122" s="5"/>
      <c r="O122" s="5"/>
      <c r="P122" s="5"/>
      <c r="Q122" s="5"/>
      <c r="R122" s="5"/>
      <c r="S122" s="5"/>
      <c r="T122" s="5"/>
      <c r="U122" s="5"/>
      <c r="V122" s="5"/>
      <c r="W122" s="5"/>
      <c r="X122" s="4"/>
      <c r="Y122" s="4"/>
      <c r="Z122" s="4"/>
      <c r="AA122" s="4"/>
      <c r="AB122" s="23"/>
      <c r="AC122" s="25"/>
      <c r="AD122" s="25"/>
      <c r="AE122" s="25"/>
      <c r="AF122" s="25"/>
      <c r="AG122" s="25"/>
      <c r="AH122" s="25"/>
      <c r="AI122" s="25"/>
      <c r="AJ122" s="25"/>
      <c r="AK122" s="25"/>
      <c r="AL122" s="25"/>
      <c r="AM122" s="25"/>
      <c r="AN122" s="25"/>
      <c r="AO122" s="25"/>
      <c r="AP122" s="25"/>
      <c r="AQ122" s="25"/>
      <c r="AR122" s="25"/>
      <c r="AS122" s="25"/>
      <c r="AT122" s="25"/>
      <c r="AU122" s="25"/>
      <c r="AV122" s="25"/>
    </row>
    <row r="123" spans="1:48">
      <c r="C123" s="5"/>
      <c r="D123" s="5"/>
      <c r="E123" s="5"/>
      <c r="F123" s="5"/>
      <c r="G123" s="5"/>
      <c r="H123" s="5"/>
      <c r="I123" s="5"/>
      <c r="J123" s="5"/>
      <c r="K123" s="5"/>
      <c r="L123" s="5"/>
      <c r="M123" s="5"/>
      <c r="N123" s="5"/>
      <c r="O123" s="5"/>
      <c r="P123" s="5"/>
      <c r="Q123" s="5"/>
      <c r="R123" s="5"/>
      <c r="S123" s="5"/>
      <c r="T123" s="5"/>
      <c r="U123" s="5"/>
      <c r="V123" s="5"/>
      <c r="W123" s="5"/>
      <c r="X123" s="4"/>
      <c r="Y123" s="4"/>
      <c r="Z123" s="4"/>
      <c r="AA123" s="4"/>
      <c r="AB123" s="25"/>
      <c r="AC123" s="25"/>
      <c r="AD123" s="25"/>
      <c r="AE123" s="25"/>
      <c r="AF123" s="25"/>
      <c r="AG123" s="25"/>
      <c r="AH123" s="25"/>
      <c r="AI123" s="25"/>
      <c r="AJ123" s="25"/>
      <c r="AK123" s="25"/>
      <c r="AL123" s="25"/>
      <c r="AM123" s="25"/>
      <c r="AN123" s="25"/>
      <c r="AO123" s="25"/>
      <c r="AP123" s="25"/>
      <c r="AQ123" s="25"/>
      <c r="AR123" s="25"/>
      <c r="AS123" s="25"/>
      <c r="AT123" s="25"/>
      <c r="AU123" s="25"/>
      <c r="AV123" s="25"/>
    </row>
    <row r="124" spans="1:48">
      <c r="C124" s="5"/>
      <c r="D124" s="5"/>
      <c r="E124" s="5"/>
      <c r="F124" s="5"/>
      <c r="G124" s="5"/>
      <c r="H124" s="5"/>
      <c r="I124" s="5"/>
      <c r="J124" s="5"/>
      <c r="K124" s="5"/>
      <c r="L124" s="5"/>
      <c r="M124" s="5"/>
      <c r="N124" s="5"/>
      <c r="O124" s="5"/>
      <c r="P124" s="5"/>
      <c r="Q124" s="5"/>
      <c r="R124" s="5"/>
      <c r="S124" s="5"/>
      <c r="T124" s="5"/>
      <c r="U124" s="5"/>
      <c r="V124" s="5"/>
      <c r="W124" s="5"/>
      <c r="X124" s="5"/>
      <c r="Y124" s="32"/>
      <c r="Z124" s="32"/>
      <c r="AA124" s="32"/>
      <c r="AB124" s="5"/>
      <c r="AC124" s="15"/>
      <c r="AD124" s="15"/>
      <c r="AE124" s="15"/>
      <c r="AF124" s="15"/>
      <c r="AG124" s="15"/>
      <c r="AH124" s="15"/>
      <c r="AI124" s="15"/>
      <c r="AJ124" s="15"/>
      <c r="AK124" s="15"/>
      <c r="AL124" s="15"/>
      <c r="AM124" s="15"/>
      <c r="AN124" s="15"/>
      <c r="AO124" s="15"/>
      <c r="AP124" s="15"/>
      <c r="AQ124" s="15"/>
      <c r="AR124" s="15"/>
      <c r="AS124" s="15"/>
      <c r="AT124" s="15"/>
      <c r="AU124" s="20"/>
      <c r="AV124" s="42"/>
    </row>
    <row r="125" spans="1:48">
      <c r="C125" s="5"/>
      <c r="D125" s="5"/>
      <c r="E125" s="5"/>
      <c r="F125" s="5"/>
      <c r="G125" s="5"/>
      <c r="H125" s="5"/>
      <c r="I125" s="5"/>
      <c r="J125" s="5"/>
      <c r="K125" s="5"/>
      <c r="L125" s="5"/>
      <c r="M125" s="5"/>
      <c r="N125" s="5"/>
      <c r="O125" s="5"/>
      <c r="P125" s="5"/>
      <c r="Q125" s="5"/>
      <c r="R125" s="5"/>
      <c r="S125" s="5"/>
      <c r="T125" s="5"/>
      <c r="U125" s="5"/>
      <c r="V125" s="5"/>
      <c r="W125" s="5"/>
      <c r="X125" s="32"/>
      <c r="Y125" s="32"/>
      <c r="Z125" s="32"/>
      <c r="AA125" s="32"/>
      <c r="AB125" s="15"/>
      <c r="AC125" s="15"/>
      <c r="AD125" s="15"/>
      <c r="AE125" s="15"/>
      <c r="AF125" s="15"/>
      <c r="AG125" s="15"/>
      <c r="AH125" s="15"/>
      <c r="AI125" s="15"/>
      <c r="AJ125" s="15"/>
      <c r="AK125" s="15"/>
      <c r="AL125" s="15"/>
      <c r="AM125" s="15"/>
      <c r="AN125" s="15"/>
      <c r="AO125" s="15"/>
      <c r="AP125" s="15"/>
      <c r="AQ125" s="15"/>
      <c r="AR125" s="15"/>
      <c r="AS125" s="15"/>
      <c r="AT125" s="15"/>
      <c r="AU125" s="15"/>
      <c r="AV125" s="42"/>
    </row>
    <row r="126" spans="1:48">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41"/>
      <c r="AS126" s="41"/>
      <c r="AT126" s="41"/>
      <c r="AU126" s="41"/>
    </row>
    <row r="127" spans="1:48">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41"/>
      <c r="AS127" s="41"/>
      <c r="AT127" s="41"/>
      <c r="AU127" s="41"/>
    </row>
    <row r="128" spans="1:48">
      <c r="A128" s="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row>
    <row r="129" spans="1:48">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row>
    <row r="130" spans="1:48">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41"/>
      <c r="AS130" s="41"/>
      <c r="AT130" s="41"/>
      <c r="AU130" s="41"/>
    </row>
    <row r="131" spans="1:48">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41"/>
      <c r="AS131" s="41"/>
      <c r="AT131" s="41"/>
      <c r="AU131" s="41"/>
    </row>
    <row r="132" spans="1:48" ht="13.5" customHeight="1">
      <c r="A132" s="16"/>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row>
    <row r="133" spans="1:48" ht="13.5" customHeight="1">
      <c r="A133" s="16"/>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row>
    <row r="134" spans="1:48" ht="13.5" customHeight="1">
      <c r="A134" s="17"/>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row>
    <row r="135" spans="1:48" ht="13.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row>
    <row r="136" spans="1:48" ht="13.5" customHeight="1">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row>
    <row r="137" spans="1:48" ht="13.5" customHeight="1">
      <c r="A137" s="19"/>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row>
    <row r="138" spans="1:48">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41"/>
      <c r="AS138" s="41"/>
      <c r="AT138" s="41"/>
      <c r="AU138" s="41"/>
    </row>
    <row r="139" spans="1:48">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41"/>
      <c r="AS139" s="41"/>
      <c r="AT139" s="41"/>
      <c r="AU139" s="41"/>
    </row>
    <row r="140" spans="1:48">
      <c r="A140" s="20"/>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row>
    <row r="141" spans="1:48">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row>
    <row r="142" spans="1:48">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41"/>
      <c r="AS142" s="41"/>
      <c r="AT142" s="41"/>
      <c r="AU142" s="41"/>
    </row>
    <row r="143" spans="1:48">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41"/>
      <c r="AS143" s="41"/>
      <c r="AT143" s="41"/>
      <c r="AU143" s="41"/>
    </row>
    <row r="144" spans="1:48">
      <c r="A144" s="5"/>
      <c r="B144" s="4"/>
      <c r="C144" s="4"/>
      <c r="D144" s="4"/>
      <c r="E144" s="4"/>
      <c r="F144" s="4"/>
      <c r="G144" s="4"/>
      <c r="H144" s="4"/>
      <c r="I144" s="4"/>
      <c r="J144" s="4"/>
      <c r="K144" s="4"/>
      <c r="L144" s="4"/>
      <c r="M144" s="4"/>
      <c r="N144" s="27"/>
      <c r="O144" s="28"/>
      <c r="P144" s="28"/>
      <c r="Q144" s="28"/>
      <c r="R144" s="28"/>
      <c r="S144" s="28"/>
      <c r="T144" s="28"/>
      <c r="U144" s="28"/>
      <c r="V144" s="28"/>
      <c r="W144" s="28"/>
      <c r="X144" s="28"/>
      <c r="Y144" s="5"/>
      <c r="Z144" s="4"/>
      <c r="AA144" s="5"/>
      <c r="AB144" s="5"/>
      <c r="AC144" s="5"/>
      <c r="AD144" s="5"/>
      <c r="AE144" s="5"/>
      <c r="AF144" s="5"/>
      <c r="AG144" s="5"/>
      <c r="AH144" s="5"/>
      <c r="AI144" s="5"/>
      <c r="AJ144" s="5"/>
      <c r="AK144" s="5"/>
      <c r="AL144" s="5"/>
      <c r="AM144" s="5"/>
      <c r="AN144" s="5"/>
      <c r="AO144" s="5"/>
      <c r="AP144" s="5"/>
      <c r="AQ144" s="5"/>
      <c r="AR144" s="41"/>
      <c r="AS144" s="41"/>
      <c r="AT144" s="41"/>
      <c r="AU144" s="41"/>
    </row>
    <row r="145" spans="1:48">
      <c r="A145" s="4"/>
      <c r="B145" s="4"/>
      <c r="C145" s="4"/>
      <c r="D145" s="4"/>
      <c r="E145" s="4"/>
      <c r="F145" s="4"/>
      <c r="G145" s="4"/>
      <c r="H145" s="4"/>
      <c r="I145" s="4"/>
      <c r="J145" s="4"/>
      <c r="K145" s="4"/>
      <c r="L145" s="4"/>
      <c r="M145" s="4"/>
      <c r="N145" s="28"/>
      <c r="O145" s="28"/>
      <c r="P145" s="28"/>
      <c r="Q145" s="28"/>
      <c r="R145" s="28"/>
      <c r="S145" s="28"/>
      <c r="T145" s="28"/>
      <c r="U145" s="28"/>
      <c r="V145" s="28"/>
      <c r="W145" s="28"/>
      <c r="X145" s="28"/>
      <c r="Y145" s="4"/>
      <c r="Z145" s="4"/>
      <c r="AA145" s="5"/>
      <c r="AB145" s="5"/>
      <c r="AC145" s="5"/>
      <c r="AD145" s="5"/>
      <c r="AE145" s="5"/>
      <c r="AF145" s="5"/>
      <c r="AG145" s="5"/>
      <c r="AH145" s="5"/>
      <c r="AI145" s="5"/>
      <c r="AJ145" s="5"/>
      <c r="AK145" s="5"/>
      <c r="AL145" s="5"/>
      <c r="AM145" s="5"/>
      <c r="AN145" s="5"/>
      <c r="AO145" s="5"/>
      <c r="AP145" s="5"/>
      <c r="AQ145" s="5"/>
      <c r="AR145" s="41"/>
      <c r="AS145" s="41"/>
      <c r="AT145" s="41"/>
      <c r="AU145" s="41"/>
    </row>
    <row r="146" spans="1:48">
      <c r="A146" s="5"/>
      <c r="B146" s="4"/>
      <c r="C146" s="4"/>
      <c r="D146" s="4"/>
      <c r="E146" s="4"/>
      <c r="F146" s="4"/>
      <c r="G146" s="4"/>
      <c r="H146" s="4"/>
      <c r="I146" s="4"/>
      <c r="J146" s="4"/>
      <c r="K146" s="4"/>
      <c r="L146" s="4"/>
      <c r="M146" s="4"/>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41"/>
      <c r="AS146" s="41"/>
      <c r="AT146" s="41"/>
      <c r="AU146" s="41"/>
    </row>
    <row r="147" spans="1:48">
      <c r="A147" s="4"/>
      <c r="B147" s="4"/>
      <c r="C147" s="4"/>
      <c r="D147" s="4"/>
      <c r="E147" s="4"/>
      <c r="F147" s="4"/>
      <c r="G147" s="4"/>
      <c r="H147" s="4"/>
      <c r="I147" s="4"/>
      <c r="J147" s="4"/>
      <c r="K147" s="4"/>
      <c r="L147" s="4"/>
      <c r="M147" s="4"/>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41"/>
      <c r="AS147" s="41"/>
      <c r="AT147" s="41"/>
      <c r="AU147" s="41"/>
      <c r="AV147" s="41"/>
    </row>
    <row r="148" spans="1:48">
      <c r="B148" s="21"/>
      <c r="C148" s="22"/>
      <c r="D148" s="22"/>
      <c r="E148" s="5"/>
      <c r="F148" s="4"/>
      <c r="G148" s="4"/>
      <c r="H148" s="4"/>
      <c r="I148" s="4"/>
      <c r="J148" s="4"/>
      <c r="K148" s="4"/>
      <c r="L148" s="4"/>
      <c r="M148" s="4"/>
      <c r="N148" s="4"/>
      <c r="O148" s="4"/>
      <c r="P148" s="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row>
    <row r="149" spans="1:48">
      <c r="B149" s="22"/>
      <c r="C149" s="22"/>
      <c r="D149" s="22"/>
      <c r="E149" s="5"/>
      <c r="F149" s="4"/>
      <c r="G149" s="4"/>
      <c r="H149" s="4"/>
      <c r="I149" s="4"/>
      <c r="J149" s="4"/>
      <c r="K149" s="4"/>
      <c r="L149" s="4"/>
      <c r="M149" s="4"/>
      <c r="N149" s="4"/>
      <c r="O149" s="4"/>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row>
    <row r="150" spans="1:48">
      <c r="B150" s="22"/>
      <c r="C150" s="22"/>
      <c r="D150" s="22"/>
      <c r="E150" s="4"/>
      <c r="F150" s="4"/>
      <c r="G150" s="4"/>
      <c r="H150" s="4"/>
      <c r="I150" s="4"/>
      <c r="J150" s="4"/>
      <c r="K150" s="4"/>
      <c r="L150" s="4"/>
      <c r="M150" s="4"/>
      <c r="N150" s="4"/>
      <c r="O150" s="4"/>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row>
    <row r="151" spans="1:48">
      <c r="B151" s="22"/>
      <c r="C151" s="22"/>
      <c r="D151" s="22"/>
      <c r="E151" s="5"/>
      <c r="F151" s="4"/>
      <c r="G151" s="4"/>
      <c r="H151" s="4"/>
      <c r="I151" s="4"/>
      <c r="J151" s="4"/>
      <c r="K151" s="4"/>
      <c r="L151" s="4"/>
      <c r="M151" s="4"/>
      <c r="N151" s="4"/>
      <c r="O151" s="4"/>
      <c r="P151" s="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row>
    <row r="152" spans="1:48">
      <c r="B152" s="22"/>
      <c r="C152" s="22"/>
      <c r="D152" s="22"/>
      <c r="E152" s="5"/>
      <c r="F152" s="4"/>
      <c r="G152" s="4"/>
      <c r="H152" s="4"/>
      <c r="I152" s="4"/>
      <c r="J152" s="4"/>
      <c r="K152" s="4"/>
      <c r="L152" s="4"/>
      <c r="M152" s="4"/>
      <c r="N152" s="4"/>
      <c r="O152" s="4"/>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row>
    <row r="153" spans="1:48">
      <c r="B153" s="22"/>
      <c r="C153" s="22"/>
      <c r="D153" s="22"/>
      <c r="E153" s="4"/>
      <c r="F153" s="4"/>
      <c r="G153" s="4"/>
      <c r="H153" s="4"/>
      <c r="I153" s="4"/>
      <c r="J153" s="4"/>
      <c r="K153" s="4"/>
      <c r="L153" s="4"/>
      <c r="M153" s="4"/>
      <c r="N153" s="4"/>
      <c r="O153" s="4"/>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row>
    <row r="154" spans="1:48">
      <c r="B154" s="22"/>
      <c r="C154" s="22"/>
      <c r="D154" s="22"/>
      <c r="E154" s="5"/>
      <c r="F154" s="4"/>
      <c r="G154" s="4"/>
      <c r="H154" s="4"/>
      <c r="I154" s="4"/>
      <c r="J154" s="4"/>
      <c r="K154" s="4"/>
      <c r="L154" s="4"/>
      <c r="M154" s="4"/>
      <c r="N154" s="4"/>
      <c r="O154" s="4"/>
      <c r="P154" s="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row>
    <row r="155" spans="1:48">
      <c r="B155" s="22"/>
      <c r="C155" s="22"/>
      <c r="D155" s="22"/>
      <c r="E155" s="5"/>
      <c r="F155" s="4"/>
      <c r="G155" s="4"/>
      <c r="H155" s="4"/>
      <c r="I155" s="4"/>
      <c r="J155" s="4"/>
      <c r="K155" s="4"/>
      <c r="L155" s="4"/>
      <c r="M155" s="4"/>
      <c r="N155" s="4"/>
      <c r="O155" s="4"/>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row>
    <row r="156" spans="1:48">
      <c r="B156" s="22"/>
      <c r="C156" s="22"/>
      <c r="D156" s="22"/>
      <c r="E156" s="4"/>
      <c r="F156" s="4"/>
      <c r="G156" s="4"/>
      <c r="H156" s="4"/>
      <c r="I156" s="4"/>
      <c r="J156" s="4"/>
      <c r="K156" s="4"/>
      <c r="L156" s="4"/>
      <c r="M156" s="4"/>
      <c r="N156" s="4"/>
      <c r="O156" s="4"/>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row>
    <row r="157" spans="1:48">
      <c r="B157" s="22"/>
      <c r="C157" s="22"/>
      <c r="D157" s="22"/>
      <c r="E157" s="5"/>
      <c r="F157" s="4"/>
      <c r="G157" s="4"/>
      <c r="H157" s="4"/>
      <c r="I157" s="4"/>
      <c r="J157" s="4"/>
      <c r="K157" s="4"/>
      <c r="L157" s="4"/>
      <c r="M157" s="4"/>
      <c r="N157" s="4"/>
      <c r="O157" s="4"/>
      <c r="P157" s="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row>
    <row r="158" spans="1:48">
      <c r="B158" s="22"/>
      <c r="C158" s="22"/>
      <c r="D158" s="22"/>
      <c r="E158" s="5"/>
      <c r="F158" s="4"/>
      <c r="G158" s="4"/>
      <c r="H158" s="4"/>
      <c r="I158" s="4"/>
      <c r="J158" s="4"/>
      <c r="K158" s="4"/>
      <c r="L158" s="4"/>
      <c r="M158" s="4"/>
      <c r="N158" s="4"/>
      <c r="O158" s="4"/>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row>
    <row r="159" spans="1:48">
      <c r="B159" s="22"/>
      <c r="C159" s="22"/>
      <c r="D159" s="22"/>
      <c r="E159" s="4"/>
      <c r="F159" s="4"/>
      <c r="G159" s="4"/>
      <c r="H159" s="4"/>
      <c r="I159" s="4"/>
      <c r="J159" s="4"/>
      <c r="K159" s="4"/>
      <c r="L159" s="4"/>
      <c r="M159" s="4"/>
      <c r="N159" s="4"/>
      <c r="O159" s="4"/>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row>
    <row r="160" spans="1:48">
      <c r="B160" s="22"/>
      <c r="C160" s="22"/>
      <c r="D160" s="22"/>
      <c r="E160" s="5"/>
      <c r="F160" s="4"/>
      <c r="G160" s="4"/>
      <c r="H160" s="4"/>
      <c r="I160" s="4"/>
      <c r="J160" s="4"/>
      <c r="K160" s="4"/>
      <c r="L160" s="4"/>
      <c r="M160" s="4"/>
      <c r="N160" s="4"/>
      <c r="O160" s="4"/>
      <c r="P160" s="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row>
    <row r="161" spans="2:48">
      <c r="B161" s="22"/>
      <c r="C161" s="22"/>
      <c r="D161" s="22"/>
      <c r="E161" s="4"/>
      <c r="F161" s="4"/>
      <c r="G161" s="4"/>
      <c r="H161" s="4"/>
      <c r="I161" s="4"/>
      <c r="J161" s="4"/>
      <c r="K161" s="4"/>
      <c r="L161" s="4"/>
      <c r="M161" s="4"/>
      <c r="N161" s="4"/>
      <c r="O161" s="4"/>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row>
    <row r="162" spans="2:48">
      <c r="B162" s="22"/>
      <c r="C162" s="22"/>
      <c r="D162" s="22"/>
      <c r="E162" s="5"/>
      <c r="F162" s="4"/>
      <c r="G162" s="4"/>
      <c r="H162" s="4"/>
      <c r="I162" s="4"/>
      <c r="J162" s="4"/>
      <c r="K162" s="4"/>
      <c r="L162" s="4"/>
      <c r="M162" s="4"/>
      <c r="N162" s="4"/>
      <c r="O162" s="4"/>
      <c r="P162" s="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row>
    <row r="163" spans="2:48">
      <c r="B163" s="22"/>
      <c r="C163" s="22"/>
      <c r="D163" s="22"/>
      <c r="E163" s="5"/>
      <c r="F163" s="4"/>
      <c r="G163" s="4"/>
      <c r="H163" s="4"/>
      <c r="I163" s="4"/>
      <c r="J163" s="4"/>
      <c r="K163" s="4"/>
      <c r="L163" s="4"/>
      <c r="M163" s="4"/>
      <c r="N163" s="4"/>
      <c r="O163" s="4"/>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row>
    <row r="164" spans="2:48">
      <c r="B164" s="22"/>
      <c r="C164" s="22"/>
      <c r="D164" s="22"/>
      <c r="E164" s="4"/>
      <c r="F164" s="4"/>
      <c r="G164" s="4"/>
      <c r="H164" s="4"/>
      <c r="I164" s="4"/>
      <c r="J164" s="4"/>
      <c r="K164" s="4"/>
      <c r="L164" s="4"/>
      <c r="M164" s="4"/>
      <c r="N164" s="4"/>
      <c r="O164" s="4"/>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row>
    <row r="165" spans="2:48">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41"/>
      <c r="AS165" s="41"/>
      <c r="AT165" s="41"/>
      <c r="AU165" s="41"/>
    </row>
  </sheetData>
  <mergeCells count="28">
    <mergeCell ref="AB2:AD3"/>
    <mergeCell ref="AE2:AG3"/>
    <mergeCell ref="AH2:AJ3"/>
    <mergeCell ref="AK2:AM3"/>
    <mergeCell ref="AN2:AP3"/>
    <mergeCell ref="AQ2:AS3"/>
    <mergeCell ref="AT2:AV3"/>
    <mergeCell ref="A6:N7"/>
    <mergeCell ref="X10:AA11"/>
    <mergeCell ref="AB10:AV11"/>
    <mergeCell ref="X12:AA13"/>
    <mergeCell ref="AB12:AV13"/>
    <mergeCell ref="AW12:AZ13"/>
    <mergeCell ref="AB14:AV15"/>
    <mergeCell ref="AW14:AZ15"/>
    <mergeCell ref="AB16:AV17"/>
    <mergeCell ref="AW16:AZ17"/>
    <mergeCell ref="A20:AV21"/>
    <mergeCell ref="A24:AV25"/>
    <mergeCell ref="A26:AV27"/>
    <mergeCell ref="A28:AV29"/>
    <mergeCell ref="A30:AV31"/>
    <mergeCell ref="A32:AV33"/>
    <mergeCell ref="A34:AV35"/>
    <mergeCell ref="A36:AV37"/>
    <mergeCell ref="A38:AV39"/>
    <mergeCell ref="A40:AV41"/>
    <mergeCell ref="A42:AV43"/>
  </mergeCells>
  <phoneticPr fontId="6"/>
  <pageMargins left="0.51181102362204722" right="0.51181102362204722" top="0.74803149606299213" bottom="0.74803149606299213" header="0.31496062992125984" footer="0.31496062992125984"/>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B050"/>
  </sheetPr>
  <dimension ref="B1:AQ33"/>
  <sheetViews>
    <sheetView view="pageBreakPreview" topLeftCell="A16" zoomScaleSheetLayoutView="100" workbookViewId="0">
      <selection activeCell="R34" sqref="R34"/>
    </sheetView>
  </sheetViews>
  <sheetFormatPr defaultRowHeight="13.5"/>
  <cols>
    <col min="1" max="485" width="2.625" style="46" customWidth="1"/>
    <col min="486" max="16384" width="9" style="46" customWidth="1"/>
  </cols>
  <sheetData>
    <row r="1" spans="2:43" ht="18" customHeight="1">
      <c r="B1" s="47" t="s">
        <v>47</v>
      </c>
    </row>
    <row r="2" spans="2:43" ht="18" customHeight="1"/>
    <row r="3" spans="2:43" ht="18" customHeight="1">
      <c r="B3" s="48" t="s">
        <v>67</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L3" s="45" t="s">
        <v>116</v>
      </c>
    </row>
    <row r="4" spans="2:43" ht="18" customHeight="1"/>
    <row r="5" spans="2:43" ht="18" customHeight="1">
      <c r="T5" s="85" t="s">
        <v>2</v>
      </c>
      <c r="U5" s="84" t="s">
        <v>24</v>
      </c>
      <c r="V5" s="94" t="s">
        <v>85</v>
      </c>
      <c r="W5" s="94"/>
      <c r="X5" s="94"/>
      <c r="Y5" s="94"/>
      <c r="Z5" s="94"/>
      <c r="AA5" s="94"/>
      <c r="AB5" s="94"/>
      <c r="AC5" s="94"/>
      <c r="AD5" s="94"/>
      <c r="AE5" s="94"/>
      <c r="AF5" s="94"/>
      <c r="AG5" s="94"/>
      <c r="AH5" s="94"/>
    </row>
    <row r="6" spans="2:43">
      <c r="U6" s="84"/>
      <c r="V6" s="83"/>
      <c r="W6" s="83"/>
      <c r="X6" s="83"/>
      <c r="Y6" s="83"/>
      <c r="Z6" s="83"/>
      <c r="AA6" s="83"/>
      <c r="AB6" s="83"/>
      <c r="AC6" s="83"/>
      <c r="AD6" s="83"/>
      <c r="AE6" s="83"/>
      <c r="AF6" s="83"/>
      <c r="AG6" s="83"/>
      <c r="AH6" s="83"/>
    </row>
    <row r="7" spans="2:43" ht="18" customHeight="1">
      <c r="T7" s="85" t="s">
        <v>26</v>
      </c>
      <c r="U7" s="84" t="s">
        <v>24</v>
      </c>
      <c r="V7" s="95">
        <f>'鑑文(計画）'!AB16</f>
        <v>0</v>
      </c>
      <c r="W7" s="95"/>
      <c r="X7" s="95"/>
      <c r="Y7" s="95"/>
      <c r="Z7" s="95"/>
      <c r="AA7" s="95"/>
      <c r="AB7" s="95"/>
      <c r="AC7" s="95"/>
      <c r="AD7" s="95"/>
      <c r="AE7" s="95"/>
      <c r="AF7" s="95"/>
      <c r="AG7" s="95"/>
      <c r="AH7" s="95"/>
    </row>
    <row r="8" spans="2:43" ht="18" customHeight="1"/>
    <row r="9" spans="2:43" ht="18" customHeight="1">
      <c r="B9" s="47" t="s">
        <v>3</v>
      </c>
    </row>
    <row r="10" spans="2:43" ht="18" customHeight="1">
      <c r="B10" s="49" t="s">
        <v>1</v>
      </c>
      <c r="C10" s="58"/>
      <c r="D10" s="58"/>
      <c r="E10" s="58"/>
      <c r="F10" s="58"/>
      <c r="G10" s="58"/>
      <c r="H10" s="58"/>
      <c r="I10" s="58"/>
      <c r="J10" s="58"/>
      <c r="K10" s="58"/>
      <c r="L10" s="58"/>
      <c r="M10" s="58"/>
      <c r="N10" s="58"/>
      <c r="O10" s="58"/>
      <c r="P10" s="58"/>
      <c r="Q10" s="70"/>
      <c r="R10" s="77" t="s">
        <v>5</v>
      </c>
      <c r="S10" s="86"/>
      <c r="T10" s="86">
        <f>'別紙様式１　賃金改善計画書'!T10</f>
        <v>0</v>
      </c>
      <c r="U10" s="86" t="s">
        <v>17</v>
      </c>
      <c r="V10" s="86">
        <v>4</v>
      </c>
      <c r="W10" s="86"/>
      <c r="X10" s="86" t="s">
        <v>8</v>
      </c>
      <c r="Y10" s="86" t="s">
        <v>15</v>
      </c>
      <c r="Z10" s="86"/>
      <c r="AA10" s="86" t="s">
        <v>5</v>
      </c>
      <c r="AB10" s="86"/>
      <c r="AC10" s="86">
        <f>'別紙様式１　賃金改善計画書'!AC10</f>
        <v>1</v>
      </c>
      <c r="AD10" s="86" t="s">
        <v>17</v>
      </c>
      <c r="AE10" s="86">
        <v>3</v>
      </c>
      <c r="AF10" s="86"/>
      <c r="AG10" s="102" t="s">
        <v>8</v>
      </c>
      <c r="AM10" s="271"/>
    </row>
    <row r="11" spans="2:43" ht="18" customHeight="1">
      <c r="B11" s="50" t="str">
        <f>'別紙様式１　賃金改善計画書'!B11</f>
        <v>②　補助基準額（令和年度）</v>
      </c>
      <c r="C11" s="59"/>
      <c r="D11" s="59"/>
      <c r="E11" s="59"/>
      <c r="F11" s="59"/>
      <c r="G11" s="59"/>
      <c r="H11" s="59"/>
      <c r="I11" s="59"/>
      <c r="J11" s="59"/>
      <c r="K11" s="59"/>
      <c r="L11" s="59"/>
      <c r="M11" s="59"/>
      <c r="N11" s="59"/>
      <c r="O11" s="59"/>
      <c r="P11" s="59"/>
      <c r="Q11" s="71"/>
      <c r="R11" s="78">
        <f>'別紙様式２別添１　賃金改善内訳 '!N41</f>
        <v>0</v>
      </c>
      <c r="S11" s="87"/>
      <c r="T11" s="87"/>
      <c r="U11" s="87"/>
      <c r="V11" s="87"/>
      <c r="W11" s="87"/>
      <c r="X11" s="87"/>
      <c r="Y11" s="87"/>
      <c r="Z11" s="87"/>
      <c r="AA11" s="87"/>
      <c r="AB11" s="87"/>
      <c r="AC11" s="87"/>
      <c r="AD11" s="87"/>
      <c r="AE11" s="59" t="s">
        <v>18</v>
      </c>
      <c r="AF11" s="59"/>
      <c r="AG11" s="71"/>
    </row>
    <row r="12" spans="2:43" ht="12.95" customHeight="1"/>
    <row r="13" spans="2:43" ht="18" customHeight="1">
      <c r="B13" s="47" t="s">
        <v>16</v>
      </c>
    </row>
    <row r="14" spans="2:43" ht="18" customHeight="1">
      <c r="B14" s="51" t="str">
        <f>'別紙様式１　賃金改善計画書'!B14</f>
        <v>令和年度</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70"/>
      <c r="AM14" s="46" t="s">
        <v>12</v>
      </c>
    </row>
    <row r="15" spans="2:43" ht="18" customHeight="1">
      <c r="B15" s="53"/>
      <c r="C15" s="261" t="s">
        <v>76</v>
      </c>
      <c r="D15" s="69"/>
      <c r="E15" s="69"/>
      <c r="F15" s="69"/>
      <c r="G15" s="69"/>
      <c r="H15" s="69"/>
      <c r="I15" s="69"/>
      <c r="J15" s="69"/>
      <c r="K15" s="69"/>
      <c r="L15" s="69"/>
      <c r="M15" s="69"/>
      <c r="N15" s="69"/>
      <c r="O15" s="69"/>
      <c r="P15" s="69"/>
      <c r="Q15" s="73"/>
      <c r="R15" s="262">
        <f>'別紙様式２別添１　賃金改善内訳 '!O41</f>
        <v>0</v>
      </c>
      <c r="S15" s="265"/>
      <c r="T15" s="265"/>
      <c r="U15" s="265"/>
      <c r="V15" s="265"/>
      <c r="W15" s="265"/>
      <c r="X15" s="265"/>
      <c r="Y15" s="265"/>
      <c r="Z15" s="265"/>
      <c r="AA15" s="265"/>
      <c r="AB15" s="265"/>
      <c r="AC15" s="265"/>
      <c r="AD15" s="265"/>
      <c r="AE15" s="57" t="s">
        <v>18</v>
      </c>
      <c r="AF15" s="57"/>
      <c r="AG15" s="72"/>
      <c r="AM15" s="109" t="str">
        <f>IF(R17&gt;=2/3,"○","×")</f>
        <v>○</v>
      </c>
      <c r="AN15" s="110"/>
      <c r="AO15" s="110"/>
      <c r="AP15" s="111"/>
      <c r="AQ15" s="46" t="s">
        <v>11</v>
      </c>
    </row>
    <row r="16" spans="2:43" ht="18" customHeight="1">
      <c r="B16" s="53"/>
      <c r="C16" s="61"/>
      <c r="D16" s="62" t="s">
        <v>77</v>
      </c>
      <c r="E16" s="69"/>
      <c r="F16" s="69"/>
      <c r="G16" s="69"/>
      <c r="H16" s="69"/>
      <c r="I16" s="69"/>
      <c r="J16" s="69"/>
      <c r="K16" s="69"/>
      <c r="L16" s="69"/>
      <c r="M16" s="69"/>
      <c r="N16" s="69"/>
      <c r="O16" s="69"/>
      <c r="P16" s="69"/>
      <c r="Q16" s="73"/>
      <c r="R16" s="263"/>
      <c r="S16" s="266"/>
      <c r="T16" s="266"/>
      <c r="U16" s="266"/>
      <c r="V16" s="266"/>
      <c r="W16" s="266"/>
      <c r="X16" s="266"/>
      <c r="Y16" s="266"/>
      <c r="Z16" s="266"/>
      <c r="AA16" s="266"/>
      <c r="AB16" s="266"/>
      <c r="AC16" s="266"/>
      <c r="AD16" s="266"/>
      <c r="AE16" s="69" t="s">
        <v>18</v>
      </c>
      <c r="AF16" s="69"/>
      <c r="AG16" s="73"/>
    </row>
    <row r="17" spans="2:42" ht="14.25">
      <c r="B17" s="53"/>
      <c r="C17" s="61"/>
      <c r="D17" s="60"/>
      <c r="E17" s="57"/>
      <c r="F17" s="57"/>
      <c r="G17" s="57"/>
      <c r="H17" s="57"/>
      <c r="I17" s="57"/>
      <c r="J17" s="57"/>
      <c r="K17" s="57"/>
      <c r="L17" s="57"/>
      <c r="M17" s="57"/>
      <c r="N17" s="57"/>
      <c r="O17" s="57"/>
      <c r="P17" s="57"/>
      <c r="Q17" s="72"/>
      <c r="R17" s="264" t="str">
        <f>IFERROR(R16/R15,"")</f>
        <v/>
      </c>
      <c r="S17" s="267"/>
      <c r="T17" s="267"/>
      <c r="U17" s="267"/>
      <c r="V17" s="267"/>
      <c r="W17" s="267"/>
      <c r="X17" s="267"/>
      <c r="Y17" s="267"/>
      <c r="Z17" s="267"/>
      <c r="AA17" s="267"/>
      <c r="AB17" s="267"/>
      <c r="AC17" s="267"/>
      <c r="AD17" s="267"/>
      <c r="AE17" s="269"/>
      <c r="AF17" s="269"/>
      <c r="AG17" s="270"/>
      <c r="AM17" s="46" t="s">
        <v>102</v>
      </c>
    </row>
    <row r="18" spans="2:42" ht="18" customHeight="1">
      <c r="B18" s="53"/>
      <c r="C18" s="62" t="s">
        <v>74</v>
      </c>
      <c r="D18" s="68"/>
      <c r="E18" s="68"/>
      <c r="F18" s="68"/>
      <c r="G18" s="68"/>
      <c r="H18" s="68"/>
      <c r="I18" s="68"/>
      <c r="J18" s="68"/>
      <c r="K18" s="68"/>
      <c r="L18" s="68"/>
      <c r="M18" s="68"/>
      <c r="N18" s="68"/>
      <c r="O18" s="68"/>
      <c r="P18" s="68"/>
      <c r="Q18" s="74"/>
      <c r="R18" s="79">
        <f>'別紙様式２別添１　賃金改善内訳 '!R41</f>
        <v>0</v>
      </c>
      <c r="S18" s="88"/>
      <c r="T18" s="88"/>
      <c r="U18" s="88"/>
      <c r="V18" s="88"/>
      <c r="W18" s="88"/>
      <c r="X18" s="88"/>
      <c r="Y18" s="88"/>
      <c r="Z18" s="88"/>
      <c r="AA18" s="88"/>
      <c r="AB18" s="88"/>
      <c r="AC18" s="88"/>
      <c r="AD18" s="88"/>
      <c r="AE18" s="69" t="s">
        <v>18</v>
      </c>
      <c r="AF18" s="69"/>
      <c r="AG18" s="73"/>
      <c r="AM18" s="109" t="str">
        <f>IF(R15+R18&gt;=R11,"○","×")</f>
        <v>○</v>
      </c>
      <c r="AN18" s="110"/>
      <c r="AO18" s="110"/>
      <c r="AP18" s="111"/>
    </row>
    <row r="19" spans="2:42" ht="14.25">
      <c r="B19" s="54"/>
      <c r="C19" s="63"/>
      <c r="D19" s="65"/>
      <c r="E19" s="65"/>
      <c r="F19" s="65"/>
      <c r="G19" s="65"/>
      <c r="H19" s="65"/>
      <c r="I19" s="65"/>
      <c r="J19" s="65"/>
      <c r="K19" s="65"/>
      <c r="L19" s="65"/>
      <c r="M19" s="65"/>
      <c r="N19" s="65"/>
      <c r="O19" s="65"/>
      <c r="P19" s="65"/>
      <c r="Q19" s="75"/>
      <c r="R19" s="80"/>
      <c r="S19" s="89"/>
      <c r="T19" s="89"/>
      <c r="U19" s="89"/>
      <c r="V19" s="89"/>
      <c r="W19" s="89"/>
      <c r="X19" s="89"/>
      <c r="Y19" s="89"/>
      <c r="Z19" s="89"/>
      <c r="AA19" s="89"/>
      <c r="AB19" s="89"/>
      <c r="AC19" s="89"/>
      <c r="AD19" s="89"/>
      <c r="AE19" s="100"/>
      <c r="AF19" s="100"/>
      <c r="AG19" s="105"/>
    </row>
    <row r="20" spans="2:42" ht="18" customHeight="1">
      <c r="B20" s="55" t="s">
        <v>34</v>
      </c>
      <c r="C20" s="64"/>
      <c r="D20" s="64"/>
      <c r="E20" s="64"/>
      <c r="F20" s="64"/>
      <c r="G20" s="64"/>
      <c r="H20" s="64"/>
      <c r="I20" s="64"/>
      <c r="J20" s="64"/>
      <c r="K20" s="64"/>
      <c r="L20" s="64"/>
      <c r="M20" s="64"/>
      <c r="N20" s="64"/>
      <c r="O20" s="64"/>
      <c r="P20" s="64"/>
      <c r="Q20" s="76"/>
      <c r="R20" s="81" t="s">
        <v>114</v>
      </c>
      <c r="S20" s="90"/>
      <c r="T20" s="90"/>
      <c r="U20" s="90"/>
      <c r="V20" s="90"/>
      <c r="W20" s="90"/>
      <c r="X20" s="90"/>
      <c r="Y20" s="90"/>
      <c r="Z20" s="90"/>
      <c r="AA20" s="90"/>
      <c r="AB20" s="90"/>
      <c r="AC20" s="90"/>
      <c r="AD20" s="90"/>
      <c r="AE20" s="90"/>
      <c r="AF20" s="90"/>
      <c r="AG20" s="106"/>
    </row>
    <row r="21" spans="2:42">
      <c r="B21" s="56"/>
      <c r="C21" s="65"/>
      <c r="D21" s="65"/>
      <c r="E21" s="65"/>
      <c r="F21" s="65"/>
      <c r="G21" s="65"/>
      <c r="H21" s="65"/>
      <c r="I21" s="65"/>
      <c r="J21" s="65"/>
      <c r="K21" s="65"/>
      <c r="L21" s="65"/>
      <c r="M21" s="65"/>
      <c r="N21" s="65"/>
      <c r="O21" s="65"/>
      <c r="P21" s="65"/>
      <c r="Q21" s="75"/>
      <c r="R21" s="82"/>
      <c r="S21" s="91"/>
      <c r="T21" s="91"/>
      <c r="U21" s="91"/>
      <c r="V21" s="91"/>
      <c r="W21" s="91"/>
      <c r="X21" s="91"/>
      <c r="Y21" s="91"/>
      <c r="Z21" s="91"/>
      <c r="AA21" s="91"/>
      <c r="AB21" s="91"/>
      <c r="AC21" s="91"/>
      <c r="AD21" s="91"/>
      <c r="AE21" s="91"/>
      <c r="AF21" s="91"/>
      <c r="AG21" s="107"/>
    </row>
    <row r="22" spans="2:42" ht="18" customHeight="1">
      <c r="B22" s="55" t="s">
        <v>75</v>
      </c>
      <c r="C22" s="64"/>
      <c r="D22" s="64"/>
      <c r="E22" s="64"/>
      <c r="F22" s="64"/>
      <c r="G22" s="64"/>
      <c r="H22" s="64"/>
      <c r="I22" s="64"/>
      <c r="J22" s="64"/>
      <c r="K22" s="64"/>
      <c r="L22" s="64"/>
      <c r="M22" s="64"/>
      <c r="N22" s="64"/>
      <c r="O22" s="64"/>
      <c r="P22" s="64"/>
      <c r="Q22" s="64"/>
      <c r="R22" s="81" t="s">
        <v>115</v>
      </c>
      <c r="S22" s="90"/>
      <c r="T22" s="90"/>
      <c r="U22" s="90"/>
      <c r="V22" s="90"/>
      <c r="W22" s="90"/>
      <c r="X22" s="90"/>
      <c r="Y22" s="90"/>
      <c r="Z22" s="90"/>
      <c r="AA22" s="90"/>
      <c r="AB22" s="90"/>
      <c r="AC22" s="90"/>
      <c r="AD22" s="90"/>
      <c r="AE22" s="90"/>
      <c r="AF22" s="90"/>
      <c r="AG22" s="106"/>
    </row>
    <row r="23" spans="2:42">
      <c r="B23" s="56"/>
      <c r="C23" s="65"/>
      <c r="D23" s="65"/>
      <c r="E23" s="65"/>
      <c r="F23" s="65"/>
      <c r="G23" s="65"/>
      <c r="H23" s="65"/>
      <c r="I23" s="65"/>
      <c r="J23" s="65"/>
      <c r="K23" s="65"/>
      <c r="L23" s="65"/>
      <c r="M23" s="65"/>
      <c r="N23" s="65"/>
      <c r="O23" s="65"/>
      <c r="P23" s="65"/>
      <c r="Q23" s="65"/>
      <c r="R23" s="82"/>
      <c r="S23" s="91"/>
      <c r="T23" s="91"/>
      <c r="U23" s="91"/>
      <c r="V23" s="91"/>
      <c r="W23" s="91"/>
      <c r="X23" s="91"/>
      <c r="Y23" s="91"/>
      <c r="Z23" s="91"/>
      <c r="AA23" s="91"/>
      <c r="AB23" s="91"/>
      <c r="AC23" s="91"/>
      <c r="AD23" s="91"/>
      <c r="AE23" s="91"/>
      <c r="AF23" s="91"/>
      <c r="AG23" s="107"/>
    </row>
    <row r="24" spans="2:42" s="46" customFormat="1" ht="18" customHeight="1">
      <c r="B24" s="57" t="s">
        <v>28</v>
      </c>
      <c r="C24" s="66"/>
      <c r="D24" s="66"/>
      <c r="E24" s="66"/>
      <c r="F24" s="66"/>
      <c r="G24" s="66"/>
      <c r="H24" s="66"/>
      <c r="I24" s="66"/>
      <c r="J24" s="66"/>
      <c r="K24" s="66"/>
      <c r="L24" s="66"/>
      <c r="M24" s="66"/>
      <c r="N24" s="66"/>
      <c r="O24" s="66"/>
      <c r="P24" s="66"/>
      <c r="Q24" s="66"/>
      <c r="R24" s="83"/>
      <c r="S24" s="83"/>
      <c r="T24" s="83"/>
      <c r="U24" s="83"/>
      <c r="V24" s="83"/>
      <c r="W24" s="83"/>
      <c r="X24" s="83"/>
      <c r="Y24" s="83"/>
      <c r="Z24" s="83"/>
      <c r="AA24" s="83"/>
      <c r="AB24" s="83"/>
      <c r="AC24" s="83"/>
      <c r="AD24" s="83"/>
      <c r="AE24" s="83"/>
      <c r="AF24" s="83"/>
      <c r="AG24" s="83"/>
    </row>
    <row r="25" spans="2:42" s="46" customFormat="1" ht="18" customHeight="1">
      <c r="B25" s="57" t="s">
        <v>50</v>
      </c>
      <c r="C25" s="66"/>
      <c r="D25" s="66"/>
      <c r="E25" s="66"/>
      <c r="F25" s="66"/>
      <c r="G25" s="66"/>
      <c r="H25" s="66"/>
      <c r="I25" s="66"/>
      <c r="J25" s="66"/>
      <c r="K25" s="66"/>
      <c r="L25" s="66"/>
      <c r="M25" s="66"/>
      <c r="N25" s="66"/>
      <c r="O25" s="66"/>
      <c r="P25" s="66"/>
      <c r="Q25" s="66"/>
      <c r="R25" s="83"/>
      <c r="S25" s="83"/>
      <c r="T25" s="83"/>
      <c r="U25" s="83"/>
      <c r="V25" s="83"/>
      <c r="W25" s="83"/>
      <c r="X25" s="83"/>
      <c r="Y25" s="83"/>
      <c r="Z25" s="83"/>
      <c r="AA25" s="83"/>
      <c r="AB25" s="83"/>
      <c r="AC25" s="83"/>
      <c r="AD25" s="83"/>
      <c r="AE25" s="83"/>
      <c r="AF25" s="83"/>
      <c r="AG25" s="83"/>
    </row>
    <row r="26" spans="2:42" ht="12.95" customHeight="1"/>
    <row r="27" spans="2:42" ht="18" customHeight="1">
      <c r="B27" s="46" t="s">
        <v>22</v>
      </c>
    </row>
    <row r="28" spans="2:42" ht="12.95" customHeight="1"/>
    <row r="29" spans="2:42" ht="18" customHeight="1">
      <c r="R29" s="84" t="s">
        <v>5</v>
      </c>
      <c r="S29" s="84"/>
      <c r="T29" s="93"/>
      <c r="U29" s="93"/>
      <c r="V29" s="84" t="s">
        <v>17</v>
      </c>
      <c r="W29" s="84"/>
      <c r="X29" s="93"/>
      <c r="Y29" s="93"/>
      <c r="Z29" s="84" t="s">
        <v>8</v>
      </c>
      <c r="AA29" s="84"/>
      <c r="AB29" s="93"/>
      <c r="AC29" s="93"/>
      <c r="AD29" s="84" t="s">
        <v>23</v>
      </c>
      <c r="AE29" s="84"/>
    </row>
    <row r="30" spans="2:42" ht="9" customHeight="1">
      <c r="R30" s="84"/>
      <c r="S30" s="84"/>
      <c r="T30" s="84"/>
      <c r="U30" s="84"/>
      <c r="V30" s="84"/>
      <c r="W30" s="84"/>
      <c r="X30" s="84"/>
      <c r="Y30" s="84"/>
      <c r="Z30" s="84"/>
      <c r="AA30" s="84"/>
      <c r="AB30" s="84"/>
      <c r="AC30" s="84"/>
      <c r="AD30" s="84"/>
      <c r="AE30" s="84"/>
    </row>
    <row r="31" spans="2:42" ht="18" customHeight="1">
      <c r="S31" s="92"/>
      <c r="T31" s="92"/>
      <c r="U31" s="92"/>
      <c r="V31" s="92"/>
      <c r="W31" s="92"/>
      <c r="X31" s="92"/>
      <c r="Y31" s="85" t="s">
        <v>27</v>
      </c>
      <c r="Z31" s="92" t="s">
        <v>24</v>
      </c>
      <c r="AA31" s="96">
        <f>V7</f>
        <v>0</v>
      </c>
      <c r="AB31" s="96"/>
      <c r="AC31" s="96"/>
      <c r="AD31" s="96"/>
      <c r="AE31" s="96"/>
      <c r="AF31" s="96"/>
      <c r="AG31" s="96"/>
      <c r="AH31" s="96"/>
    </row>
    <row r="32" spans="2:42" ht="9" customHeight="1">
      <c r="R32" s="85"/>
      <c r="S32" s="85"/>
      <c r="T32" s="85"/>
      <c r="U32" s="85"/>
      <c r="V32" s="85"/>
      <c r="W32" s="85"/>
      <c r="X32" s="85"/>
      <c r="Y32" s="85"/>
      <c r="Z32" s="92"/>
      <c r="AA32" s="83"/>
      <c r="AB32" s="83"/>
      <c r="AC32" s="83"/>
      <c r="AD32" s="83"/>
      <c r="AE32" s="83"/>
      <c r="AF32" s="83"/>
      <c r="AG32" s="83"/>
      <c r="AH32" s="83"/>
    </row>
    <row r="33" spans="18:34" ht="18" customHeight="1">
      <c r="R33" s="85" t="s">
        <v>25</v>
      </c>
      <c r="S33" s="85"/>
      <c r="T33" s="85"/>
      <c r="U33" s="85"/>
      <c r="V33" s="85"/>
      <c r="W33" s="85"/>
      <c r="X33" s="85"/>
      <c r="Y33" s="85"/>
      <c r="Z33" s="46" t="s">
        <v>24</v>
      </c>
      <c r="AA33" s="268"/>
      <c r="AB33" s="268"/>
      <c r="AC33" s="268"/>
      <c r="AD33" s="268"/>
      <c r="AE33" s="268"/>
      <c r="AF33" s="268"/>
      <c r="AG33" s="268"/>
      <c r="AH33" s="268"/>
    </row>
    <row r="34" spans="18:34" ht="18" customHeight="1"/>
    <row r="35" spans="18:34" ht="18" customHeight="1"/>
    <row r="36" spans="18:34" ht="18" customHeight="1"/>
    <row r="37" spans="18:34" ht="18" customHeight="1"/>
    <row r="38" spans="18:34" ht="18" customHeight="1"/>
    <row r="39" spans="18:34" ht="18" customHeight="1"/>
    <row r="40" spans="18:34" ht="18" customHeight="1"/>
    <row r="41" spans="18:34" ht="18" customHeight="1"/>
    <row r="42" spans="18:34" ht="18" customHeight="1"/>
    <row r="43" spans="18:34" ht="18" customHeight="1"/>
    <row r="44" spans="18:34" ht="18" customHeight="1"/>
    <row r="45" spans="18:34" ht="18" customHeight="1"/>
    <row r="46" spans="18:34" ht="18" customHeight="1"/>
    <row r="47" spans="18:34" ht="18" customHeight="1"/>
    <row r="48" spans="18:3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sheetData>
  <mergeCells count="39">
    <mergeCell ref="B3:AG3"/>
    <mergeCell ref="V5:AH5"/>
    <mergeCell ref="V7:AH7"/>
    <mergeCell ref="B10:Q10"/>
    <mergeCell ref="R10:S10"/>
    <mergeCell ref="V10:W10"/>
    <mergeCell ref="Y10:Z10"/>
    <mergeCell ref="AA10:AB10"/>
    <mergeCell ref="AE10:AF10"/>
    <mergeCell ref="B11:Q11"/>
    <mergeCell ref="R11:AD11"/>
    <mergeCell ref="AE11:AG11"/>
    <mergeCell ref="B14:AG14"/>
    <mergeCell ref="C15:Q15"/>
    <mergeCell ref="R15:AD15"/>
    <mergeCell ref="AE15:AG15"/>
    <mergeCell ref="AM15:AP15"/>
    <mergeCell ref="R16:AD16"/>
    <mergeCell ref="AE16:AG16"/>
    <mergeCell ref="R17:AD17"/>
    <mergeCell ref="AM18:AP18"/>
    <mergeCell ref="R29:S29"/>
    <mergeCell ref="T29:U29"/>
    <mergeCell ref="V29:W29"/>
    <mergeCell ref="X29:Y29"/>
    <mergeCell ref="Z29:AA29"/>
    <mergeCell ref="AB29:AC29"/>
    <mergeCell ref="AD29:AE29"/>
    <mergeCell ref="AA31:AH31"/>
    <mergeCell ref="R33:Y33"/>
    <mergeCell ref="AA33:AH33"/>
    <mergeCell ref="D16:Q17"/>
    <mergeCell ref="C18:Q19"/>
    <mergeCell ref="R18:AD19"/>
    <mergeCell ref="AE18:AG19"/>
    <mergeCell ref="B20:Q21"/>
    <mergeCell ref="R20:AG21"/>
    <mergeCell ref="B22:Q23"/>
    <mergeCell ref="R22:AG23"/>
  </mergeCells>
  <phoneticPr fontId="6"/>
  <dataValidations count="2">
    <dataValidation type="list" allowBlank="1" showDropDown="0" showInputMessage="1" showErrorMessage="1" sqref="R22:AG25">
      <formula1>"継続する,継続しない"</formula1>
    </dataValidation>
    <dataValidation type="list" allowBlank="1" showDropDown="0" showInputMessage="1" showErrorMessage="1" sqref="R20:AG21">
      <formula1>"周知している,周知していない"</formula1>
    </dataValidation>
  </dataValidations>
  <printOptions horizontalCentered="1"/>
  <pageMargins left="0.23622047244094491" right="0.23622047244094491" top="0.43307086614173229" bottom="0.43307086614173229" header="0.31496062992125984" footer="0.31496062992125984"/>
  <pageSetup paperSize="9" scale="88" fitToWidth="1" fitToHeight="1" orientation="portrait" usePrinterDefaults="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B1:AM44"/>
  <sheetViews>
    <sheetView view="pageBreakPreview" zoomScale="85" zoomScaleSheetLayoutView="85" workbookViewId="0"/>
  </sheetViews>
  <sheetFormatPr defaultRowHeight="13.5"/>
  <cols>
    <col min="1" max="1" width="2.125" style="112" customWidth="1"/>
    <col min="2" max="2" width="5.125" style="112" customWidth="1"/>
    <col min="3" max="4" width="3.625" style="112" customWidth="1"/>
    <col min="5" max="5" width="12.625" style="112" customWidth="1"/>
    <col min="6" max="7" width="15.625" style="112" customWidth="1"/>
    <col min="8" max="8" width="13.625" style="112" customWidth="1"/>
    <col min="9" max="9" width="9.375" style="112" customWidth="1"/>
    <col min="10" max="10" width="12.5" style="112" customWidth="1"/>
    <col min="11" max="11" width="15.625" style="112" customWidth="1"/>
    <col min="12" max="12" width="13.625" style="112" customWidth="1"/>
    <col min="13" max="13" width="10.625" style="112" customWidth="1"/>
    <col min="14" max="14" width="14.5" style="112" customWidth="1"/>
    <col min="15" max="15" width="14.625" style="112" customWidth="1"/>
    <col min="16" max="16" width="15.625" style="112" customWidth="1"/>
    <col min="17" max="17" width="13.625" style="112" customWidth="1"/>
    <col min="18" max="18" width="14" style="112" customWidth="1"/>
    <col min="19" max="19" width="15.625" style="112" customWidth="1"/>
    <col min="20" max="20" width="14.25" style="112" customWidth="1"/>
    <col min="21" max="23" width="15.625" style="112" customWidth="1"/>
    <col min="24" max="24" width="2.125" style="112" customWidth="1"/>
    <col min="25" max="40" width="3.625" style="112" customWidth="1"/>
    <col min="41" max="654" width="2.625" style="112" customWidth="1"/>
    <col min="655" max="16384" width="9" style="112" customWidth="1"/>
  </cols>
  <sheetData>
    <row r="1" spans="2:39" ht="18" customHeight="1">
      <c r="B1" s="47" t="s">
        <v>29</v>
      </c>
    </row>
    <row r="2" spans="2:39" ht="18" customHeight="1"/>
    <row r="3" spans="2:39" ht="27" customHeight="1">
      <c r="B3" s="117" t="s">
        <v>37</v>
      </c>
      <c r="C3" s="117"/>
      <c r="D3" s="117"/>
      <c r="E3" s="117"/>
      <c r="F3" s="117"/>
      <c r="G3" s="117"/>
      <c r="H3" s="117"/>
      <c r="I3" s="117"/>
      <c r="J3" s="117"/>
      <c r="K3" s="117"/>
      <c r="L3" s="117"/>
      <c r="M3" s="117"/>
      <c r="N3" s="117"/>
      <c r="O3" s="117"/>
      <c r="P3" s="117"/>
      <c r="Q3" s="117"/>
      <c r="R3" s="117"/>
      <c r="S3" s="117"/>
      <c r="T3" s="117"/>
      <c r="U3" s="117"/>
      <c r="V3" s="117"/>
    </row>
    <row r="4" spans="2:39" ht="18" customHeight="1"/>
    <row r="5" spans="2:39" ht="18" customHeight="1">
      <c r="R5" s="329" t="s">
        <v>26</v>
      </c>
      <c r="S5" s="331">
        <f>'鑑文(計画）'!AB16</f>
        <v>0</v>
      </c>
      <c r="T5" s="333"/>
    </row>
    <row r="6" spans="2:39" ht="18" customHeight="1">
      <c r="B6" s="112" t="str">
        <f>'別紙様式１別添　賃金改善内訳'!B6</f>
        <v>（令和年度）</v>
      </c>
    </row>
    <row r="7" spans="2:39" ht="27" customHeight="1">
      <c r="B7" s="272" t="s">
        <v>31</v>
      </c>
      <c r="C7" s="278" t="s">
        <v>35</v>
      </c>
      <c r="D7" s="283"/>
      <c r="E7" s="287"/>
      <c r="F7" s="244" t="s">
        <v>36</v>
      </c>
      <c r="G7" s="244" t="s">
        <v>48</v>
      </c>
      <c r="H7" s="244" t="s">
        <v>33</v>
      </c>
      <c r="I7" s="244" t="s">
        <v>61</v>
      </c>
      <c r="J7" s="296" t="s">
        <v>58</v>
      </c>
      <c r="K7" s="301"/>
      <c r="L7" s="306"/>
      <c r="M7" s="244" t="s">
        <v>49</v>
      </c>
      <c r="N7" s="244" t="s">
        <v>7</v>
      </c>
      <c r="O7" s="314" t="str">
        <f>'別紙様式１別添　賃金改善内訳'!O7</f>
        <v>⑩賃金改善見込額（令和年度の総額）</v>
      </c>
      <c r="P7" s="318"/>
      <c r="Q7" s="323"/>
      <c r="R7" s="244" t="s">
        <v>55</v>
      </c>
      <c r="S7" s="244" t="s">
        <v>13</v>
      </c>
      <c r="T7" s="272" t="s">
        <v>63</v>
      </c>
    </row>
    <row r="8" spans="2:39" ht="27" customHeight="1">
      <c r="B8" s="273"/>
      <c r="C8" s="279"/>
      <c r="D8" s="284"/>
      <c r="E8" s="288"/>
      <c r="F8" s="245"/>
      <c r="G8" s="245"/>
      <c r="H8" s="245"/>
      <c r="I8" s="245"/>
      <c r="J8" s="297" t="s">
        <v>62</v>
      </c>
      <c r="K8" s="302" t="s">
        <v>40</v>
      </c>
      <c r="L8" s="307" t="s">
        <v>20</v>
      </c>
      <c r="M8" s="245"/>
      <c r="N8" s="245"/>
      <c r="O8" s="315"/>
      <c r="P8" s="319" t="s">
        <v>69</v>
      </c>
      <c r="Q8" s="324" t="s">
        <v>70</v>
      </c>
      <c r="R8" s="245"/>
      <c r="S8" s="245"/>
      <c r="T8" s="273"/>
    </row>
    <row r="9" spans="2:39" ht="15" customHeight="1">
      <c r="B9" s="274"/>
      <c r="C9" s="280"/>
      <c r="D9" s="285"/>
      <c r="E9" s="289"/>
      <c r="F9" s="246"/>
      <c r="G9" s="246"/>
      <c r="H9" s="246"/>
      <c r="I9" s="246"/>
      <c r="J9" s="298"/>
      <c r="K9" s="303"/>
      <c r="L9" s="308"/>
      <c r="M9" s="246"/>
      <c r="N9" s="246"/>
      <c r="O9" s="316"/>
      <c r="P9" s="320"/>
      <c r="Q9" s="325"/>
      <c r="R9" s="246"/>
      <c r="S9" s="246"/>
      <c r="T9" s="274"/>
    </row>
    <row r="10" spans="2:39" ht="18" customHeight="1">
      <c r="B10" s="120"/>
      <c r="C10" s="120"/>
      <c r="D10" s="138"/>
      <c r="E10" s="145"/>
      <c r="F10" s="155"/>
      <c r="G10" s="155"/>
      <c r="H10" s="155"/>
      <c r="I10" s="175"/>
      <c r="J10" s="185"/>
      <c r="K10" s="304"/>
      <c r="L10" s="202"/>
      <c r="M10" s="206"/>
      <c r="N10" s="155"/>
      <c r="O10" s="221"/>
      <c r="P10" s="228"/>
      <c r="Q10" s="235"/>
      <c r="R10" s="244"/>
      <c r="S10" s="206"/>
      <c r="T10" s="155"/>
    </row>
    <row r="11" spans="2:39" ht="18" customHeight="1">
      <c r="B11" s="275">
        <v>1</v>
      </c>
      <c r="C11" s="281"/>
      <c r="D11" s="286"/>
      <c r="E11" s="290"/>
      <c r="F11" s="157"/>
      <c r="G11" s="291"/>
      <c r="H11" s="168">
        <v>11000</v>
      </c>
      <c r="I11" s="294" t="str">
        <f t="shared" ref="I11:I40" si="0">IF(G11="常勤職員",1,"")</f>
        <v/>
      </c>
      <c r="J11" s="299"/>
      <c r="K11" s="196">
        <f t="shared" ref="K11:K40" si="1">$K$10</f>
        <v>0</v>
      </c>
      <c r="L11" s="294" t="str">
        <f t="shared" ref="L11:L40" si="2">IFERROR(ROUND(J11/K11,1),"")</f>
        <v/>
      </c>
      <c r="M11" s="310"/>
      <c r="N11" s="312" t="str">
        <f t="shared" ref="N11:N40" si="3">IFERROR(IF(G11="常勤職員",H11*I11*M11,H11*L11*M11),"")</f>
        <v/>
      </c>
      <c r="O11" s="317"/>
      <c r="P11" s="321"/>
      <c r="Q11" s="326"/>
      <c r="R11" s="245"/>
      <c r="S11" s="312" t="str">
        <f t="shared" ref="S11:S41" si="4">IFERROR(ROUND(O11/M11,0),"")</f>
        <v/>
      </c>
      <c r="T11" s="334"/>
    </row>
    <row r="12" spans="2:39" ht="18" customHeight="1">
      <c r="B12" s="123">
        <v>2</v>
      </c>
      <c r="C12" s="133"/>
      <c r="D12" s="142"/>
      <c r="E12" s="149"/>
      <c r="F12" s="157"/>
      <c r="G12" s="292"/>
      <c r="H12" s="168">
        <v>11000</v>
      </c>
      <c r="I12" s="178" t="str">
        <f t="shared" si="0"/>
        <v/>
      </c>
      <c r="J12" s="188"/>
      <c r="K12" s="196">
        <f t="shared" si="1"/>
        <v>0</v>
      </c>
      <c r="L12" s="178" t="str">
        <f t="shared" si="2"/>
        <v/>
      </c>
      <c r="M12" s="310"/>
      <c r="N12" s="217" t="str">
        <f t="shared" si="3"/>
        <v/>
      </c>
      <c r="O12" s="224"/>
      <c r="P12" s="231"/>
      <c r="Q12" s="327"/>
      <c r="R12" s="245"/>
      <c r="S12" s="217" t="str">
        <f t="shared" si="4"/>
        <v/>
      </c>
      <c r="T12" s="258"/>
    </row>
    <row r="13" spans="2:39" ht="18" customHeight="1">
      <c r="B13" s="123">
        <v>3</v>
      </c>
      <c r="C13" s="133"/>
      <c r="D13" s="142"/>
      <c r="E13" s="149"/>
      <c r="F13" s="157"/>
      <c r="G13" s="292"/>
      <c r="H13" s="168">
        <v>11000</v>
      </c>
      <c r="I13" s="178" t="str">
        <f t="shared" si="0"/>
        <v/>
      </c>
      <c r="J13" s="188"/>
      <c r="K13" s="196">
        <f t="shared" si="1"/>
        <v>0</v>
      </c>
      <c r="L13" s="178" t="str">
        <f t="shared" si="2"/>
        <v/>
      </c>
      <c r="M13" s="310"/>
      <c r="N13" s="217" t="str">
        <f t="shared" si="3"/>
        <v/>
      </c>
      <c r="O13" s="224"/>
      <c r="P13" s="231"/>
      <c r="Q13" s="327"/>
      <c r="R13" s="245"/>
      <c r="S13" s="217" t="str">
        <f t="shared" si="4"/>
        <v/>
      </c>
      <c r="T13" s="258"/>
    </row>
    <row r="14" spans="2:39" ht="18" customHeight="1">
      <c r="B14" s="123">
        <v>4</v>
      </c>
      <c r="C14" s="133"/>
      <c r="D14" s="142"/>
      <c r="E14" s="149"/>
      <c r="F14" s="157"/>
      <c r="G14" s="292"/>
      <c r="H14" s="168">
        <v>11000</v>
      </c>
      <c r="I14" s="178" t="str">
        <f t="shared" si="0"/>
        <v/>
      </c>
      <c r="J14" s="188"/>
      <c r="K14" s="196">
        <f t="shared" si="1"/>
        <v>0</v>
      </c>
      <c r="L14" s="178" t="str">
        <f t="shared" si="2"/>
        <v/>
      </c>
      <c r="M14" s="310"/>
      <c r="N14" s="217" t="str">
        <f t="shared" si="3"/>
        <v/>
      </c>
      <c r="O14" s="224"/>
      <c r="P14" s="231"/>
      <c r="Q14" s="327"/>
      <c r="R14" s="245"/>
      <c r="S14" s="217" t="str">
        <f t="shared" si="4"/>
        <v/>
      </c>
      <c r="T14" s="258"/>
    </row>
    <row r="15" spans="2:39" ht="18" customHeight="1">
      <c r="B15" s="123">
        <v>5</v>
      </c>
      <c r="C15" s="133"/>
      <c r="D15" s="142"/>
      <c r="E15" s="149"/>
      <c r="F15" s="157"/>
      <c r="G15" s="292"/>
      <c r="H15" s="168">
        <v>11000</v>
      </c>
      <c r="I15" s="178" t="str">
        <f t="shared" si="0"/>
        <v/>
      </c>
      <c r="J15" s="188"/>
      <c r="K15" s="196">
        <f t="shared" si="1"/>
        <v>0</v>
      </c>
      <c r="L15" s="178" t="str">
        <f t="shared" si="2"/>
        <v/>
      </c>
      <c r="M15" s="310"/>
      <c r="N15" s="217" t="str">
        <f t="shared" si="3"/>
        <v/>
      </c>
      <c r="O15" s="224"/>
      <c r="P15" s="231"/>
      <c r="Q15" s="327"/>
      <c r="R15" s="245"/>
      <c r="S15" s="217" t="str">
        <f t="shared" si="4"/>
        <v/>
      </c>
      <c r="T15" s="258"/>
      <c r="AM15" s="112" t="str">
        <f>IF(R17&gt;=2/3,"○","×")</f>
        <v>×</v>
      </c>
    </row>
    <row r="16" spans="2:39" ht="18" customHeight="1">
      <c r="B16" s="123">
        <v>6</v>
      </c>
      <c r="C16" s="133"/>
      <c r="D16" s="142"/>
      <c r="E16" s="149"/>
      <c r="F16" s="157"/>
      <c r="G16" s="292"/>
      <c r="H16" s="168">
        <v>11000</v>
      </c>
      <c r="I16" s="178" t="str">
        <f t="shared" si="0"/>
        <v/>
      </c>
      <c r="J16" s="188"/>
      <c r="K16" s="196">
        <f t="shared" si="1"/>
        <v>0</v>
      </c>
      <c r="L16" s="178" t="str">
        <f t="shared" si="2"/>
        <v/>
      </c>
      <c r="M16" s="310"/>
      <c r="N16" s="217" t="str">
        <f t="shared" si="3"/>
        <v/>
      </c>
      <c r="O16" s="224"/>
      <c r="P16" s="231"/>
      <c r="Q16" s="327"/>
      <c r="R16" s="245"/>
      <c r="S16" s="217" t="str">
        <f t="shared" si="4"/>
        <v/>
      </c>
      <c r="T16" s="258"/>
    </row>
    <row r="17" spans="2:20" ht="18" customHeight="1">
      <c r="B17" s="123">
        <v>7</v>
      </c>
      <c r="C17" s="133"/>
      <c r="D17" s="142"/>
      <c r="E17" s="149"/>
      <c r="F17" s="157"/>
      <c r="G17" s="292"/>
      <c r="H17" s="168">
        <v>11000</v>
      </c>
      <c r="I17" s="178" t="str">
        <f t="shared" si="0"/>
        <v/>
      </c>
      <c r="J17" s="188"/>
      <c r="K17" s="196">
        <f t="shared" si="1"/>
        <v>0</v>
      </c>
      <c r="L17" s="178" t="str">
        <f t="shared" si="2"/>
        <v/>
      </c>
      <c r="M17" s="310"/>
      <c r="N17" s="217" t="str">
        <f t="shared" si="3"/>
        <v/>
      </c>
      <c r="O17" s="224"/>
      <c r="P17" s="231"/>
      <c r="Q17" s="327"/>
      <c r="R17" s="245"/>
      <c r="S17" s="217" t="str">
        <f t="shared" si="4"/>
        <v/>
      </c>
      <c r="T17" s="258"/>
    </row>
    <row r="18" spans="2:20" ht="18" customHeight="1">
      <c r="B18" s="123">
        <v>8</v>
      </c>
      <c r="C18" s="133"/>
      <c r="D18" s="142"/>
      <c r="E18" s="149"/>
      <c r="F18" s="157"/>
      <c r="G18" s="292"/>
      <c r="H18" s="168">
        <v>11000</v>
      </c>
      <c r="I18" s="178" t="str">
        <f t="shared" si="0"/>
        <v/>
      </c>
      <c r="J18" s="188"/>
      <c r="K18" s="196">
        <f t="shared" si="1"/>
        <v>0</v>
      </c>
      <c r="L18" s="178" t="str">
        <f t="shared" si="2"/>
        <v/>
      </c>
      <c r="M18" s="310"/>
      <c r="N18" s="217" t="str">
        <f t="shared" si="3"/>
        <v/>
      </c>
      <c r="O18" s="224"/>
      <c r="P18" s="231"/>
      <c r="Q18" s="327"/>
      <c r="R18" s="245"/>
      <c r="S18" s="217" t="str">
        <f t="shared" si="4"/>
        <v/>
      </c>
      <c r="T18" s="258"/>
    </row>
    <row r="19" spans="2:20" ht="18" customHeight="1">
      <c r="B19" s="123">
        <v>9</v>
      </c>
      <c r="C19" s="133"/>
      <c r="D19" s="142"/>
      <c r="E19" s="149"/>
      <c r="F19" s="157"/>
      <c r="G19" s="292"/>
      <c r="H19" s="168">
        <v>11000</v>
      </c>
      <c r="I19" s="178" t="str">
        <f t="shared" si="0"/>
        <v/>
      </c>
      <c r="J19" s="188"/>
      <c r="K19" s="196">
        <f t="shared" si="1"/>
        <v>0</v>
      </c>
      <c r="L19" s="178" t="str">
        <f t="shared" si="2"/>
        <v/>
      </c>
      <c r="M19" s="310"/>
      <c r="N19" s="217" t="str">
        <f t="shared" si="3"/>
        <v/>
      </c>
      <c r="O19" s="224"/>
      <c r="P19" s="231"/>
      <c r="Q19" s="327"/>
      <c r="R19" s="245"/>
      <c r="S19" s="217" t="str">
        <f t="shared" si="4"/>
        <v/>
      </c>
      <c r="T19" s="258"/>
    </row>
    <row r="20" spans="2:20" ht="18" customHeight="1">
      <c r="B20" s="123">
        <v>10</v>
      </c>
      <c r="C20" s="133"/>
      <c r="D20" s="142"/>
      <c r="E20" s="149"/>
      <c r="F20" s="157"/>
      <c r="G20" s="292"/>
      <c r="H20" s="168">
        <v>11000</v>
      </c>
      <c r="I20" s="178" t="str">
        <f t="shared" si="0"/>
        <v/>
      </c>
      <c r="J20" s="188"/>
      <c r="K20" s="196">
        <f t="shared" si="1"/>
        <v>0</v>
      </c>
      <c r="L20" s="178" t="str">
        <f t="shared" si="2"/>
        <v/>
      </c>
      <c r="M20" s="209"/>
      <c r="N20" s="217" t="str">
        <f t="shared" si="3"/>
        <v/>
      </c>
      <c r="O20" s="224"/>
      <c r="P20" s="231"/>
      <c r="Q20" s="327"/>
      <c r="R20" s="245"/>
      <c r="S20" s="217" t="str">
        <f t="shared" si="4"/>
        <v/>
      </c>
      <c r="T20" s="258"/>
    </row>
    <row r="21" spans="2:20" ht="18" customHeight="1">
      <c r="B21" s="123">
        <v>11</v>
      </c>
      <c r="C21" s="133"/>
      <c r="D21" s="142"/>
      <c r="E21" s="149"/>
      <c r="F21" s="157"/>
      <c r="G21" s="292"/>
      <c r="H21" s="168">
        <v>11000</v>
      </c>
      <c r="I21" s="178" t="str">
        <f t="shared" si="0"/>
        <v/>
      </c>
      <c r="J21" s="188"/>
      <c r="K21" s="196">
        <f t="shared" si="1"/>
        <v>0</v>
      </c>
      <c r="L21" s="178" t="str">
        <f t="shared" si="2"/>
        <v/>
      </c>
      <c r="M21" s="209"/>
      <c r="N21" s="217" t="str">
        <f t="shared" si="3"/>
        <v/>
      </c>
      <c r="O21" s="224"/>
      <c r="P21" s="231"/>
      <c r="Q21" s="327"/>
      <c r="R21" s="245"/>
      <c r="S21" s="217" t="str">
        <f t="shared" si="4"/>
        <v/>
      </c>
      <c r="T21" s="258"/>
    </row>
    <row r="22" spans="2:20" ht="18" customHeight="1">
      <c r="B22" s="123">
        <v>12</v>
      </c>
      <c r="C22" s="133"/>
      <c r="D22" s="142"/>
      <c r="E22" s="149"/>
      <c r="F22" s="157"/>
      <c r="G22" s="292"/>
      <c r="H22" s="168">
        <v>11000</v>
      </c>
      <c r="I22" s="178" t="str">
        <f t="shared" si="0"/>
        <v/>
      </c>
      <c r="J22" s="188"/>
      <c r="K22" s="196">
        <f t="shared" si="1"/>
        <v>0</v>
      </c>
      <c r="L22" s="178" t="str">
        <f t="shared" si="2"/>
        <v/>
      </c>
      <c r="M22" s="209"/>
      <c r="N22" s="217" t="str">
        <f t="shared" si="3"/>
        <v/>
      </c>
      <c r="O22" s="224"/>
      <c r="P22" s="231"/>
      <c r="Q22" s="327"/>
      <c r="R22" s="245"/>
      <c r="S22" s="217" t="str">
        <f t="shared" si="4"/>
        <v/>
      </c>
      <c r="T22" s="258"/>
    </row>
    <row r="23" spans="2:20" ht="18" customHeight="1">
      <c r="B23" s="123">
        <v>13</v>
      </c>
      <c r="C23" s="133"/>
      <c r="D23" s="142"/>
      <c r="E23" s="149"/>
      <c r="F23" s="157"/>
      <c r="G23" s="292"/>
      <c r="H23" s="168">
        <v>11000</v>
      </c>
      <c r="I23" s="178" t="str">
        <f t="shared" si="0"/>
        <v/>
      </c>
      <c r="J23" s="188"/>
      <c r="K23" s="196">
        <f t="shared" si="1"/>
        <v>0</v>
      </c>
      <c r="L23" s="178" t="str">
        <f t="shared" si="2"/>
        <v/>
      </c>
      <c r="M23" s="209"/>
      <c r="N23" s="217" t="str">
        <f t="shared" si="3"/>
        <v/>
      </c>
      <c r="O23" s="224"/>
      <c r="P23" s="231"/>
      <c r="Q23" s="327"/>
      <c r="R23" s="245"/>
      <c r="S23" s="217" t="str">
        <f t="shared" si="4"/>
        <v/>
      </c>
      <c r="T23" s="258"/>
    </row>
    <row r="24" spans="2:20" ht="18" customHeight="1">
      <c r="B24" s="123">
        <v>14</v>
      </c>
      <c r="C24" s="133"/>
      <c r="D24" s="142"/>
      <c r="E24" s="149"/>
      <c r="F24" s="157"/>
      <c r="G24" s="292"/>
      <c r="H24" s="168">
        <v>11000</v>
      </c>
      <c r="I24" s="178" t="str">
        <f t="shared" si="0"/>
        <v/>
      </c>
      <c r="J24" s="188"/>
      <c r="K24" s="196">
        <f t="shared" si="1"/>
        <v>0</v>
      </c>
      <c r="L24" s="178" t="str">
        <f t="shared" si="2"/>
        <v/>
      </c>
      <c r="M24" s="209"/>
      <c r="N24" s="217" t="str">
        <f t="shared" si="3"/>
        <v/>
      </c>
      <c r="O24" s="224"/>
      <c r="P24" s="231"/>
      <c r="Q24" s="327"/>
      <c r="R24" s="245"/>
      <c r="S24" s="217" t="str">
        <f t="shared" si="4"/>
        <v/>
      </c>
      <c r="T24" s="258"/>
    </row>
    <row r="25" spans="2:20" ht="18" customHeight="1">
      <c r="B25" s="123">
        <v>15</v>
      </c>
      <c r="C25" s="133"/>
      <c r="D25" s="142"/>
      <c r="E25" s="149"/>
      <c r="F25" s="157"/>
      <c r="G25" s="292"/>
      <c r="H25" s="168">
        <v>11000</v>
      </c>
      <c r="I25" s="178" t="str">
        <f t="shared" si="0"/>
        <v/>
      </c>
      <c r="J25" s="188"/>
      <c r="K25" s="196">
        <f t="shared" si="1"/>
        <v>0</v>
      </c>
      <c r="L25" s="178" t="str">
        <f t="shared" si="2"/>
        <v/>
      </c>
      <c r="M25" s="209"/>
      <c r="N25" s="217" t="str">
        <f t="shared" si="3"/>
        <v/>
      </c>
      <c r="O25" s="224"/>
      <c r="P25" s="231"/>
      <c r="Q25" s="327"/>
      <c r="R25" s="245"/>
      <c r="S25" s="217" t="str">
        <f t="shared" si="4"/>
        <v/>
      </c>
      <c r="T25" s="258"/>
    </row>
    <row r="26" spans="2:20" ht="18" customHeight="1">
      <c r="B26" s="123">
        <v>16</v>
      </c>
      <c r="C26" s="133"/>
      <c r="D26" s="142"/>
      <c r="E26" s="149"/>
      <c r="F26" s="157"/>
      <c r="G26" s="292"/>
      <c r="H26" s="168">
        <v>11000</v>
      </c>
      <c r="I26" s="178" t="str">
        <f t="shared" si="0"/>
        <v/>
      </c>
      <c r="J26" s="188"/>
      <c r="K26" s="196">
        <f t="shared" si="1"/>
        <v>0</v>
      </c>
      <c r="L26" s="178" t="str">
        <f t="shared" si="2"/>
        <v/>
      </c>
      <c r="M26" s="209"/>
      <c r="N26" s="217" t="str">
        <f t="shared" si="3"/>
        <v/>
      </c>
      <c r="O26" s="224"/>
      <c r="P26" s="231"/>
      <c r="Q26" s="327"/>
      <c r="R26" s="245"/>
      <c r="S26" s="217" t="str">
        <f t="shared" si="4"/>
        <v/>
      </c>
      <c r="T26" s="258"/>
    </row>
    <row r="27" spans="2:20" ht="18" customHeight="1">
      <c r="B27" s="123">
        <v>17</v>
      </c>
      <c r="C27" s="133"/>
      <c r="D27" s="142"/>
      <c r="E27" s="149"/>
      <c r="F27" s="157"/>
      <c r="G27" s="292"/>
      <c r="H27" s="168">
        <v>11000</v>
      </c>
      <c r="I27" s="178" t="str">
        <f t="shared" si="0"/>
        <v/>
      </c>
      <c r="J27" s="188"/>
      <c r="K27" s="196">
        <f t="shared" si="1"/>
        <v>0</v>
      </c>
      <c r="L27" s="178" t="str">
        <f t="shared" si="2"/>
        <v/>
      </c>
      <c r="M27" s="209"/>
      <c r="N27" s="217" t="str">
        <f t="shared" si="3"/>
        <v/>
      </c>
      <c r="O27" s="224"/>
      <c r="P27" s="231"/>
      <c r="Q27" s="327"/>
      <c r="R27" s="245"/>
      <c r="S27" s="217" t="str">
        <f t="shared" si="4"/>
        <v/>
      </c>
      <c r="T27" s="258"/>
    </row>
    <row r="28" spans="2:20" ht="18" customHeight="1">
      <c r="B28" s="123">
        <v>18</v>
      </c>
      <c r="C28" s="133"/>
      <c r="D28" s="142"/>
      <c r="E28" s="149"/>
      <c r="F28" s="157"/>
      <c r="G28" s="292"/>
      <c r="H28" s="168">
        <v>11000</v>
      </c>
      <c r="I28" s="178" t="str">
        <f t="shared" si="0"/>
        <v/>
      </c>
      <c r="J28" s="188"/>
      <c r="K28" s="196">
        <f t="shared" si="1"/>
        <v>0</v>
      </c>
      <c r="L28" s="178" t="str">
        <f t="shared" si="2"/>
        <v/>
      </c>
      <c r="M28" s="209"/>
      <c r="N28" s="217" t="str">
        <f t="shared" si="3"/>
        <v/>
      </c>
      <c r="O28" s="224"/>
      <c r="P28" s="231"/>
      <c r="Q28" s="327"/>
      <c r="R28" s="245"/>
      <c r="S28" s="217" t="str">
        <f t="shared" si="4"/>
        <v/>
      </c>
      <c r="T28" s="258"/>
    </row>
    <row r="29" spans="2:20" ht="18" customHeight="1">
      <c r="B29" s="123">
        <v>19</v>
      </c>
      <c r="C29" s="133"/>
      <c r="D29" s="142"/>
      <c r="E29" s="149"/>
      <c r="F29" s="157"/>
      <c r="G29" s="292"/>
      <c r="H29" s="168">
        <v>11000</v>
      </c>
      <c r="I29" s="178" t="str">
        <f t="shared" si="0"/>
        <v/>
      </c>
      <c r="J29" s="188"/>
      <c r="K29" s="196">
        <f t="shared" si="1"/>
        <v>0</v>
      </c>
      <c r="L29" s="178" t="str">
        <f t="shared" si="2"/>
        <v/>
      </c>
      <c r="M29" s="209"/>
      <c r="N29" s="217" t="str">
        <f t="shared" si="3"/>
        <v/>
      </c>
      <c r="O29" s="224"/>
      <c r="P29" s="231"/>
      <c r="Q29" s="327"/>
      <c r="R29" s="245"/>
      <c r="S29" s="217" t="str">
        <f t="shared" si="4"/>
        <v/>
      </c>
      <c r="T29" s="258"/>
    </row>
    <row r="30" spans="2:20" ht="18" customHeight="1">
      <c r="B30" s="123">
        <v>20</v>
      </c>
      <c r="C30" s="133"/>
      <c r="D30" s="142"/>
      <c r="E30" s="149"/>
      <c r="F30" s="157"/>
      <c r="G30" s="292"/>
      <c r="H30" s="168">
        <v>11000</v>
      </c>
      <c r="I30" s="178" t="str">
        <f t="shared" si="0"/>
        <v/>
      </c>
      <c r="J30" s="188"/>
      <c r="K30" s="196">
        <f t="shared" si="1"/>
        <v>0</v>
      </c>
      <c r="L30" s="178" t="str">
        <f t="shared" si="2"/>
        <v/>
      </c>
      <c r="M30" s="209"/>
      <c r="N30" s="217" t="str">
        <f t="shared" si="3"/>
        <v/>
      </c>
      <c r="O30" s="224"/>
      <c r="P30" s="231"/>
      <c r="Q30" s="327"/>
      <c r="R30" s="245"/>
      <c r="S30" s="217" t="str">
        <f t="shared" si="4"/>
        <v/>
      </c>
      <c r="T30" s="258"/>
    </row>
    <row r="31" spans="2:20" ht="18" customHeight="1">
      <c r="B31" s="123">
        <v>21</v>
      </c>
      <c r="C31" s="133"/>
      <c r="D31" s="142"/>
      <c r="E31" s="149"/>
      <c r="F31" s="157"/>
      <c r="G31" s="292"/>
      <c r="H31" s="168">
        <v>11000</v>
      </c>
      <c r="I31" s="178" t="str">
        <f t="shared" si="0"/>
        <v/>
      </c>
      <c r="J31" s="188"/>
      <c r="K31" s="196">
        <f t="shared" si="1"/>
        <v>0</v>
      </c>
      <c r="L31" s="178" t="str">
        <f t="shared" si="2"/>
        <v/>
      </c>
      <c r="M31" s="209"/>
      <c r="N31" s="217" t="str">
        <f t="shared" si="3"/>
        <v/>
      </c>
      <c r="O31" s="224"/>
      <c r="P31" s="231"/>
      <c r="Q31" s="327"/>
      <c r="R31" s="245"/>
      <c r="S31" s="217" t="str">
        <f t="shared" si="4"/>
        <v/>
      </c>
      <c r="T31" s="258"/>
    </row>
    <row r="32" spans="2:20" ht="18" customHeight="1">
      <c r="B32" s="123">
        <v>22</v>
      </c>
      <c r="C32" s="133"/>
      <c r="D32" s="142"/>
      <c r="E32" s="149"/>
      <c r="F32" s="157"/>
      <c r="G32" s="292"/>
      <c r="H32" s="168">
        <v>11000</v>
      </c>
      <c r="I32" s="178" t="str">
        <f t="shared" si="0"/>
        <v/>
      </c>
      <c r="J32" s="188"/>
      <c r="K32" s="196">
        <f t="shared" si="1"/>
        <v>0</v>
      </c>
      <c r="L32" s="178" t="str">
        <f t="shared" si="2"/>
        <v/>
      </c>
      <c r="M32" s="209"/>
      <c r="N32" s="217" t="str">
        <f t="shared" si="3"/>
        <v/>
      </c>
      <c r="O32" s="224"/>
      <c r="P32" s="231"/>
      <c r="Q32" s="327"/>
      <c r="R32" s="245"/>
      <c r="S32" s="217" t="str">
        <f t="shared" si="4"/>
        <v/>
      </c>
      <c r="T32" s="258"/>
    </row>
    <row r="33" spans="2:20" ht="18" customHeight="1">
      <c r="B33" s="123">
        <v>23</v>
      </c>
      <c r="C33" s="133"/>
      <c r="D33" s="142"/>
      <c r="E33" s="149"/>
      <c r="F33" s="157"/>
      <c r="G33" s="292"/>
      <c r="H33" s="168">
        <v>11000</v>
      </c>
      <c r="I33" s="178" t="str">
        <f t="shared" si="0"/>
        <v/>
      </c>
      <c r="J33" s="188"/>
      <c r="K33" s="196">
        <f t="shared" si="1"/>
        <v>0</v>
      </c>
      <c r="L33" s="178" t="str">
        <f t="shared" si="2"/>
        <v/>
      </c>
      <c r="M33" s="209"/>
      <c r="N33" s="217" t="str">
        <f t="shared" si="3"/>
        <v/>
      </c>
      <c r="O33" s="224"/>
      <c r="P33" s="231"/>
      <c r="Q33" s="327"/>
      <c r="R33" s="245"/>
      <c r="S33" s="217" t="str">
        <f t="shared" si="4"/>
        <v/>
      </c>
      <c r="T33" s="258"/>
    </row>
    <row r="34" spans="2:20" ht="18" customHeight="1">
      <c r="B34" s="123">
        <v>24</v>
      </c>
      <c r="C34" s="133"/>
      <c r="D34" s="142"/>
      <c r="E34" s="149"/>
      <c r="F34" s="157"/>
      <c r="G34" s="292"/>
      <c r="H34" s="168">
        <v>11000</v>
      </c>
      <c r="I34" s="178" t="str">
        <f t="shared" si="0"/>
        <v/>
      </c>
      <c r="J34" s="188"/>
      <c r="K34" s="196">
        <f t="shared" si="1"/>
        <v>0</v>
      </c>
      <c r="L34" s="178" t="str">
        <f t="shared" si="2"/>
        <v/>
      </c>
      <c r="M34" s="209"/>
      <c r="N34" s="217" t="str">
        <f t="shared" si="3"/>
        <v/>
      </c>
      <c r="O34" s="224"/>
      <c r="P34" s="231"/>
      <c r="Q34" s="327"/>
      <c r="R34" s="245"/>
      <c r="S34" s="217" t="str">
        <f t="shared" si="4"/>
        <v/>
      </c>
      <c r="T34" s="258"/>
    </row>
    <row r="35" spans="2:20" ht="18" customHeight="1">
      <c r="B35" s="123">
        <v>25</v>
      </c>
      <c r="C35" s="133"/>
      <c r="D35" s="142"/>
      <c r="E35" s="149"/>
      <c r="F35" s="157"/>
      <c r="G35" s="292"/>
      <c r="H35" s="168">
        <v>11000</v>
      </c>
      <c r="I35" s="178" t="str">
        <f t="shared" si="0"/>
        <v/>
      </c>
      <c r="J35" s="188"/>
      <c r="K35" s="196">
        <f t="shared" si="1"/>
        <v>0</v>
      </c>
      <c r="L35" s="178" t="str">
        <f t="shared" si="2"/>
        <v/>
      </c>
      <c r="M35" s="209"/>
      <c r="N35" s="217" t="str">
        <f t="shared" si="3"/>
        <v/>
      </c>
      <c r="O35" s="224"/>
      <c r="P35" s="231"/>
      <c r="Q35" s="327"/>
      <c r="R35" s="245"/>
      <c r="S35" s="217" t="str">
        <f t="shared" si="4"/>
        <v/>
      </c>
      <c r="T35" s="258"/>
    </row>
    <row r="36" spans="2:20" ht="18" customHeight="1">
      <c r="B36" s="123">
        <v>26</v>
      </c>
      <c r="C36" s="133"/>
      <c r="D36" s="142"/>
      <c r="E36" s="149"/>
      <c r="F36" s="157"/>
      <c r="G36" s="292"/>
      <c r="H36" s="168">
        <v>11000</v>
      </c>
      <c r="I36" s="178" t="str">
        <f t="shared" si="0"/>
        <v/>
      </c>
      <c r="J36" s="188"/>
      <c r="K36" s="196">
        <f t="shared" si="1"/>
        <v>0</v>
      </c>
      <c r="L36" s="178" t="str">
        <f t="shared" si="2"/>
        <v/>
      </c>
      <c r="M36" s="209"/>
      <c r="N36" s="217" t="str">
        <f t="shared" si="3"/>
        <v/>
      </c>
      <c r="O36" s="224"/>
      <c r="P36" s="231"/>
      <c r="Q36" s="327"/>
      <c r="R36" s="245"/>
      <c r="S36" s="217" t="str">
        <f t="shared" si="4"/>
        <v/>
      </c>
      <c r="T36" s="258"/>
    </row>
    <row r="37" spans="2:20" ht="18" customHeight="1">
      <c r="B37" s="123">
        <v>27</v>
      </c>
      <c r="C37" s="133"/>
      <c r="D37" s="142"/>
      <c r="E37" s="149"/>
      <c r="F37" s="157"/>
      <c r="G37" s="292"/>
      <c r="H37" s="168">
        <v>11000</v>
      </c>
      <c r="I37" s="178" t="str">
        <f t="shared" si="0"/>
        <v/>
      </c>
      <c r="J37" s="188"/>
      <c r="K37" s="196">
        <f t="shared" si="1"/>
        <v>0</v>
      </c>
      <c r="L37" s="178" t="str">
        <f t="shared" si="2"/>
        <v/>
      </c>
      <c r="M37" s="209"/>
      <c r="N37" s="217" t="str">
        <f t="shared" si="3"/>
        <v/>
      </c>
      <c r="O37" s="224"/>
      <c r="P37" s="231"/>
      <c r="Q37" s="327"/>
      <c r="R37" s="245"/>
      <c r="S37" s="217" t="str">
        <f t="shared" si="4"/>
        <v/>
      </c>
      <c r="T37" s="258"/>
    </row>
    <row r="38" spans="2:20" ht="18" customHeight="1">
      <c r="B38" s="123">
        <v>28</v>
      </c>
      <c r="C38" s="133"/>
      <c r="D38" s="142"/>
      <c r="E38" s="149"/>
      <c r="F38" s="157"/>
      <c r="G38" s="292"/>
      <c r="H38" s="168">
        <v>11000</v>
      </c>
      <c r="I38" s="178" t="str">
        <f t="shared" si="0"/>
        <v/>
      </c>
      <c r="J38" s="188"/>
      <c r="K38" s="196">
        <f t="shared" si="1"/>
        <v>0</v>
      </c>
      <c r="L38" s="178" t="str">
        <f t="shared" si="2"/>
        <v/>
      </c>
      <c r="M38" s="209"/>
      <c r="N38" s="217" t="str">
        <f t="shared" si="3"/>
        <v/>
      </c>
      <c r="O38" s="224"/>
      <c r="P38" s="231"/>
      <c r="Q38" s="327"/>
      <c r="R38" s="245"/>
      <c r="S38" s="217" t="str">
        <f t="shared" si="4"/>
        <v/>
      </c>
      <c r="T38" s="258"/>
    </row>
    <row r="39" spans="2:20" ht="18" customHeight="1">
      <c r="B39" s="123">
        <v>29</v>
      </c>
      <c r="C39" s="133"/>
      <c r="D39" s="142"/>
      <c r="E39" s="149"/>
      <c r="F39" s="157"/>
      <c r="G39" s="292"/>
      <c r="H39" s="168">
        <v>11000</v>
      </c>
      <c r="I39" s="178" t="str">
        <f t="shared" si="0"/>
        <v/>
      </c>
      <c r="J39" s="188"/>
      <c r="K39" s="196">
        <f t="shared" si="1"/>
        <v>0</v>
      </c>
      <c r="L39" s="178" t="str">
        <f t="shared" si="2"/>
        <v/>
      </c>
      <c r="M39" s="209"/>
      <c r="N39" s="217" t="str">
        <f t="shared" si="3"/>
        <v/>
      </c>
      <c r="O39" s="224"/>
      <c r="P39" s="231"/>
      <c r="Q39" s="327"/>
      <c r="R39" s="245"/>
      <c r="S39" s="217" t="str">
        <f t="shared" si="4"/>
        <v/>
      </c>
      <c r="T39" s="258"/>
    </row>
    <row r="40" spans="2:20" ht="18" customHeight="1">
      <c r="B40" s="123">
        <v>30</v>
      </c>
      <c r="C40" s="133"/>
      <c r="D40" s="142"/>
      <c r="E40" s="149"/>
      <c r="F40" s="157"/>
      <c r="G40" s="292"/>
      <c r="H40" s="168">
        <v>11000</v>
      </c>
      <c r="I40" s="178" t="str">
        <f t="shared" si="0"/>
        <v/>
      </c>
      <c r="J40" s="188"/>
      <c r="K40" s="196">
        <f t="shared" si="1"/>
        <v>0</v>
      </c>
      <c r="L40" s="178" t="str">
        <f t="shared" si="2"/>
        <v/>
      </c>
      <c r="M40" s="209"/>
      <c r="N40" s="217" t="str">
        <f t="shared" si="3"/>
        <v/>
      </c>
      <c r="O40" s="224"/>
      <c r="P40" s="231"/>
      <c r="Q40" s="327"/>
      <c r="R40" s="246"/>
      <c r="S40" s="217" t="str">
        <f t="shared" si="4"/>
        <v/>
      </c>
      <c r="T40" s="258"/>
    </row>
    <row r="41" spans="2:20" ht="18" customHeight="1">
      <c r="B41" s="276" t="s">
        <v>51</v>
      </c>
      <c r="C41" s="282"/>
      <c r="D41" s="282"/>
      <c r="E41" s="282"/>
      <c r="F41" s="282"/>
      <c r="G41" s="293"/>
      <c r="H41" s="293"/>
      <c r="I41" s="295">
        <f>SUM(I11:I40)</f>
        <v>0</v>
      </c>
      <c r="J41" s="300"/>
      <c r="K41" s="305"/>
      <c r="L41" s="309">
        <f t="shared" ref="L41:Q41" si="5">SUM(L11:L40)</f>
        <v>0</v>
      </c>
      <c r="M41" s="311">
        <f t="shared" si="5"/>
        <v>0</v>
      </c>
      <c r="N41" s="313">
        <f t="shared" si="5"/>
        <v>0</v>
      </c>
      <c r="O41" s="313">
        <f t="shared" si="5"/>
        <v>0</v>
      </c>
      <c r="P41" s="322">
        <f t="shared" si="5"/>
        <v>0</v>
      </c>
      <c r="Q41" s="328">
        <f t="shared" si="5"/>
        <v>0</v>
      </c>
      <c r="R41" s="330"/>
      <c r="S41" s="332" t="str">
        <f t="shared" si="4"/>
        <v/>
      </c>
      <c r="T41" s="335"/>
    </row>
    <row r="42" spans="2:20" ht="18" customHeight="1">
      <c r="B42" s="112" t="s">
        <v>6</v>
      </c>
    </row>
    <row r="43" spans="2:20" ht="18" customHeight="1">
      <c r="B43" s="112" t="s">
        <v>39</v>
      </c>
    </row>
    <row r="44" spans="2:20" ht="18" customHeight="1">
      <c r="B44" s="277" t="s">
        <v>38</v>
      </c>
    </row>
    <row r="45" spans="2:20" ht="18" customHeight="1"/>
    <row r="46" spans="2:20" ht="18" customHeight="1"/>
    <row r="47" spans="2:20" ht="18" customHeight="1"/>
    <row r="48" spans="2:2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sheetData>
  <mergeCells count="52">
    <mergeCell ref="B3:V3"/>
    <mergeCell ref="S5:T5"/>
    <mergeCell ref="J7:L7"/>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B41:G41"/>
    <mergeCell ref="B7:B9"/>
    <mergeCell ref="C7:E9"/>
    <mergeCell ref="F7:F9"/>
    <mergeCell ref="G7:G9"/>
    <mergeCell ref="H7:H9"/>
    <mergeCell ref="I7:I9"/>
    <mergeCell ref="M7:M9"/>
    <mergeCell ref="N7:N9"/>
    <mergeCell ref="R7:R9"/>
    <mergeCell ref="S7:S9"/>
    <mergeCell ref="T7:T9"/>
    <mergeCell ref="J8:J9"/>
    <mergeCell ref="K8:K9"/>
    <mergeCell ref="L8:L9"/>
    <mergeCell ref="P8:P9"/>
    <mergeCell ref="Q8:Q9"/>
    <mergeCell ref="R10:R40"/>
  </mergeCells>
  <phoneticPr fontId="6"/>
  <dataValidations count="4">
    <dataValidation type="list" allowBlank="1" showDropDown="0" showInputMessage="1" showErrorMessage="1" sqref="F11:F40">
      <formula1>"放課後児童支援員,補助員,育成支援の周辺業務を行う職員,その他"</formula1>
    </dataValidation>
    <dataValidation type="list" allowBlank="1" showDropDown="0" showInputMessage="1" showErrorMessage="1" sqref="G11:G40">
      <formula1>"常勤職員,非常勤職員"</formula1>
    </dataValidation>
    <dataValidation type="list" allowBlank="1" showDropDown="0" showInputMessage="1" showErrorMessage="1" sqref="M20:M40">
      <formula1>"1,2,3,4,5,6"</formula1>
    </dataValidation>
    <dataValidation type="list" allowBlank="1" showDropDown="0" showInputMessage="1" showErrorMessage="1" sqref="M11:M19">
      <formula1>"1,2,3,4,5,6,7,8,9,10,11,12"</formula1>
    </dataValidation>
  </dataValidations>
  <printOptions horizontalCentered="1"/>
  <pageMargins left="0.23622047244094491" right="0.23622047244094491" top="0.55118110236220474" bottom="0.55118110236220474" header="0.31496062992125984" footer="0.31496062992125984"/>
  <pageSetup paperSize="9" scale="55" fitToWidth="1" fitToHeight="0"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B1:C15"/>
  <sheetViews>
    <sheetView workbookViewId="0">
      <selection activeCell="Y31" sqref="Y31"/>
    </sheetView>
  </sheetViews>
  <sheetFormatPr defaultRowHeight="13.5"/>
  <cols>
    <col min="1" max="1" width="2.625" style="112" customWidth="1"/>
    <col min="2" max="2" width="25.75" style="336" customWidth="1"/>
    <col min="3" max="3" width="59.125" style="336" customWidth="1"/>
    <col min="4" max="171" width="2.625" style="112" customWidth="1"/>
    <col min="172" max="16384" width="9" style="112" customWidth="1"/>
  </cols>
  <sheetData>
    <row r="1" spans="2:3" ht="18" customHeight="1">
      <c r="B1" s="337" t="s">
        <v>52</v>
      </c>
    </row>
    <row r="2" spans="2:3" ht="18" customHeight="1"/>
    <row r="3" spans="2:3" ht="18" customHeight="1"/>
    <row r="4" spans="2:3" ht="30" customHeight="1">
      <c r="B4" s="338" t="s">
        <v>42</v>
      </c>
      <c r="C4" s="339" t="s">
        <v>45</v>
      </c>
    </row>
    <row r="5" spans="2:3" ht="30" customHeight="1">
      <c r="B5" s="338" t="s">
        <v>65</v>
      </c>
      <c r="C5" s="339" t="s">
        <v>79</v>
      </c>
    </row>
    <row r="6" spans="2:3" ht="54">
      <c r="B6" s="338" t="s">
        <v>43</v>
      </c>
      <c r="C6" s="339" t="s">
        <v>80</v>
      </c>
    </row>
    <row r="7" spans="2:3" ht="67.5">
      <c r="B7" s="338" t="s">
        <v>44</v>
      </c>
      <c r="C7" s="339" t="s">
        <v>57</v>
      </c>
    </row>
    <row r="8" spans="2:3" ht="54">
      <c r="B8" s="338" t="s">
        <v>46</v>
      </c>
      <c r="C8" s="339" t="s">
        <v>64</v>
      </c>
    </row>
    <row r="9" spans="2:3" ht="30" customHeight="1">
      <c r="B9" s="338" t="s">
        <v>53</v>
      </c>
      <c r="C9" s="339" t="s">
        <v>9</v>
      </c>
    </row>
    <row r="10" spans="2:3" ht="67.5">
      <c r="B10" s="338" t="s">
        <v>56</v>
      </c>
      <c r="C10" s="339" t="s">
        <v>81</v>
      </c>
    </row>
    <row r="11" spans="2:3" ht="40.5">
      <c r="B11" s="338" t="s">
        <v>54</v>
      </c>
      <c r="C11" s="339" t="s">
        <v>60</v>
      </c>
    </row>
    <row r="12" spans="2:3" ht="108">
      <c r="B12" s="338" t="s">
        <v>32</v>
      </c>
      <c r="C12" s="339" t="s">
        <v>82</v>
      </c>
    </row>
    <row r="13" spans="2:3" ht="81">
      <c r="B13" s="338" t="s">
        <v>19</v>
      </c>
      <c r="C13" s="339" t="s">
        <v>71</v>
      </c>
    </row>
    <row r="14" spans="2:3" ht="81">
      <c r="B14" s="338" t="s">
        <v>83</v>
      </c>
      <c r="C14" s="339" t="s">
        <v>84</v>
      </c>
    </row>
    <row r="15" spans="2:3" ht="40.5">
      <c r="B15" s="338" t="s">
        <v>0</v>
      </c>
      <c r="C15" s="339" t="s">
        <v>72</v>
      </c>
    </row>
    <row r="16" spans="2:3"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sheetData>
  <phoneticPr fontId="6"/>
  <pageMargins left="0.25" right="0.25"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提出用（黄色シート）→</vt:lpstr>
      <vt:lpstr>鑑文(計画）</vt:lpstr>
      <vt:lpstr>別紙様式１　賃金改善計画書</vt:lpstr>
      <vt:lpstr>別紙様式１別添　賃金改善内訳</vt:lpstr>
      <vt:lpstr>翌年度４月に提出（緑シート）→</vt:lpstr>
      <vt:lpstr>鑑文 (実績)</vt:lpstr>
      <vt:lpstr>別紙様式２　賃金改善実績報告書</vt:lpstr>
      <vt:lpstr xml:space="preserve">別紙様式２別添１　賃金改善内訳 </vt:lpstr>
      <vt:lpstr>参考</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今野 健宏(konno-takehiro)</dc:creator>
  <cp:lastModifiedBy>Administrator</cp:lastModifiedBy>
  <cp:lastPrinted>2023-05-18T02:06:48Z</cp:lastPrinted>
  <dcterms:created xsi:type="dcterms:W3CDTF">2018-01-05T08:28:31Z</dcterms:created>
  <dcterms:modified xsi:type="dcterms:W3CDTF">2026-02-16T01:55:28Z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5.0.5.0</vt:lpwstr>
      <vt:lpwstr>5.0.6.0</vt:lpwstr>
    </vt:vector>
  </property>
  <property fmtid="{DCFEDD21-7773-49B2-8022-6FC58DB5260B}" pid="3" name="LastSavedVersion">
    <vt:lpwstr>5.0.6.0</vt:lpwstr>
  </property>
  <property fmtid="{DCFEDD21-7773-49B2-8022-6FC58DB5260B}" pid="4" name="LastSavedDate">
    <vt:filetime>2026-02-16T01:55:28Z</vt:filetime>
  </property>
</Properties>
</file>